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l\AppData\Local\Temp\nxcells\"/>
    </mc:Choice>
  </mc:AlternateContent>
  <xr:revisionPtr revIDLastSave="0" documentId="8_{D08ABEDB-1524-4B76-B9E9-366AF7248ED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基本信息" sheetId="1" r:id="rId1"/>
    <sheet name="收款信息" sheetId="8" r:id="rId2"/>
    <sheet name="处理明细" sheetId="15" r:id="rId3"/>
    <sheet name="处理记录" sheetId="16" r:id="rId4"/>
    <sheet name="官费追加" sheetId="14" state="hidden" r:id="rId5"/>
    <sheet name="Sheet1" sheetId="7" state="hidden" r:id="rId6"/>
    <sheet name="收款信息 (2)" sheetId="11" state="hidden" r:id="rId7"/>
  </sheets>
  <functionGroups builtInGroupCount="19"/>
  <externalReferences>
    <externalReference r:id="rId8"/>
  </externalReferences>
  <definedNames>
    <definedName name="_ESF3012" localSheetId="0">基本信息!$I$24:$P$24</definedName>
    <definedName name="_ESF3012" localSheetId="1">收款信息!#REF!</definedName>
    <definedName name="_ESF3012" localSheetId="6">'收款信息 (2)'!#REF!</definedName>
    <definedName name="_ESF3013" localSheetId="0">基本信息!$W$24:$AF$24</definedName>
    <definedName name="_ESF3013" localSheetId="1">收款信息!#REF!</definedName>
    <definedName name="_ESF3013" localSheetId="6">'收款信息 (2)'!#REF!</definedName>
    <definedName name="_ESF3014" localSheetId="0">基本信息!$I$28:$P$28</definedName>
    <definedName name="_ESF3014" localSheetId="1">收款信息!#REF!</definedName>
    <definedName name="_ESF3014" localSheetId="6">'收款信息 (2)'!#REF!</definedName>
    <definedName name="_ESF3015" localSheetId="0">基本信息!$AM$26:$AV$26</definedName>
    <definedName name="_ESF3015" localSheetId="1">收款信息!#REF!</definedName>
    <definedName name="_ESF3015" localSheetId="6">'收款信息 (2)'!#REF!</definedName>
    <definedName name="_ESF3016" localSheetId="0">基本信息!$AV$24</definedName>
    <definedName name="_ESF3016" localSheetId="1">收款信息!#REF!</definedName>
    <definedName name="_ESF3016" localSheetId="6">'收款信息 (2)'!#REF!</definedName>
    <definedName name="_ESF3017" localSheetId="0">基本信息!$W$28:$AF$28</definedName>
    <definedName name="_ESF3017" localSheetId="1">收款信息!#REF!</definedName>
    <definedName name="_ESF3017" localSheetId="6">'收款信息 (2)'!#REF!</definedName>
    <definedName name="_ESF3018" localSheetId="0">基本信息!#REF!</definedName>
    <definedName name="_ESF3018" localSheetId="1">收款信息!#REF!</definedName>
    <definedName name="_ESF3018" localSheetId="6">'收款信息 (2)'!#REF!</definedName>
    <definedName name="_ESF3019" localSheetId="0">基本信息!#REF!</definedName>
    <definedName name="_ESF3019" localSheetId="1">收款信息!#REF!</definedName>
    <definedName name="_ESF3019" localSheetId="6">'收款信息 (2)'!#REF!</definedName>
    <definedName name="_ESF3020" localSheetId="0">基本信息!$G$30:$P$30</definedName>
    <definedName name="_ESF3020" localSheetId="1">收款信息!#REF!</definedName>
    <definedName name="_ESF3020" localSheetId="6">'收款信息 (2)'!#REF!</definedName>
    <definedName name="_ESF3021" localSheetId="0">基本信息!$W$30:$AF$30</definedName>
    <definedName name="_ESF3021" localSheetId="1">收款信息!#REF!</definedName>
    <definedName name="_ESF3021" localSheetId="6">'收款信息 (2)'!#REF!</definedName>
    <definedName name="_ESF3022" localSheetId="0">基本信息!$AM$28:$AV$28</definedName>
    <definedName name="_ESF3022" localSheetId="1">收款信息!#REF!</definedName>
    <definedName name="_ESF3022" localSheetId="6">'收款信息 (2)'!#REF!</definedName>
    <definedName name="_ESF3023" localSheetId="0">基本信息!$I$34:$AF$34</definedName>
    <definedName name="_ESF3023" localSheetId="1">收款信息!#REF!</definedName>
    <definedName name="_ESF3023" localSheetId="6">'收款信息 (2)'!#REF!</definedName>
    <definedName name="_ESF3024" localSheetId="0">基本信息!$AM$32:$AV$32</definedName>
    <definedName name="_ESF3024" localSheetId="1">收款信息!#REF!</definedName>
    <definedName name="_ESF3024" localSheetId="6">'收款信息 (2)'!#REF!</definedName>
    <definedName name="_ESF3025" localSheetId="0">基本信息!$I$11:$V$11</definedName>
    <definedName name="_ESF3025" localSheetId="1">收款信息!$J$12:$T$12</definedName>
    <definedName name="_ESF3025" localSheetId="6">'收款信息 (2)'!$F$11:$J$11</definedName>
    <definedName name="_ESF3026" localSheetId="0">基本信息!$I$15:$P$15</definedName>
    <definedName name="_ESF3026" localSheetId="1">收款信息!$J$13:$P$13</definedName>
    <definedName name="_ESF3026" localSheetId="6">'收款信息 (2)'!$F$12:$H$12</definedName>
    <definedName name="_ESF3027" localSheetId="0">基本信息!$H$17</definedName>
    <definedName name="_ESF3027" localSheetId="1">收款信息!$J$14</definedName>
    <definedName name="_ESF3027" localSheetId="6">'收款信息 (2)'!$F$13</definedName>
    <definedName name="_ESF3028" localSheetId="0">基本信息!$O$17</definedName>
    <definedName name="_ESF3028" localSheetId="1">收款信息!#REF!</definedName>
    <definedName name="_ESF3028" localSheetId="6">'收款信息 (2)'!$I$13</definedName>
    <definedName name="_ESF3029" localSheetId="0">基本信息!$W$17</definedName>
    <definedName name="_ESF3029" localSheetId="1">收款信息!$U$14</definedName>
    <definedName name="_ESF3029" localSheetId="6">'收款信息 (2)'!$L$13</definedName>
    <definedName name="_ESF3030" localSheetId="0">基本信息!$AG$17:$AV$17</definedName>
    <definedName name="_ESF3030" localSheetId="1">收款信息!$AJ$14:$BB$14</definedName>
    <definedName name="_ESF3030" localSheetId="6">'收款信息 (2)'!$O$13:$R$13</definedName>
    <definedName name="_ESF3031" localSheetId="0">基本信息!$AC$11</definedName>
    <definedName name="_ESF3031" localSheetId="1">收款信息!$AJ$12</definedName>
    <definedName name="_ESF3031" localSheetId="6">'收款信息 (2)'!$O$11</definedName>
    <definedName name="_ESF3032" localSheetId="0">基本信息!$AM$11:$AV$11</definedName>
    <definedName name="_ESF3032" localSheetId="1">收款信息!$AO$12:$BB$12</definedName>
    <definedName name="_ESF3032" localSheetId="6">'收款信息 (2)'!$Q$11:$R$11</definedName>
    <definedName name="_ESF3033" localSheetId="0">基本信息!$AV$15</definedName>
    <definedName name="_ESF3033" localSheetId="1">收款信息!$BB$13</definedName>
    <definedName name="_ESF3033" localSheetId="6">'收款信息 (2)'!$R$12</definedName>
    <definedName name="_ESF3034" localSheetId="0">基本信息!$AV$9</definedName>
    <definedName name="_ESF3034" localSheetId="1">收款信息!$BB$9</definedName>
    <definedName name="_ESF3034" localSheetId="6">'收款信息 (2)'!$R$9</definedName>
    <definedName name="_ESF3035" localSheetId="0">基本信息!$G$40:$AV$40</definedName>
    <definedName name="_ESF3035" localSheetId="1">收款信息!#REF!</definedName>
    <definedName name="_ESF3035" localSheetId="6">'收款信息 (2)'!#REF!</definedName>
    <definedName name="_ESF3037" localSheetId="0">基本信息!$M$67:$M$68</definedName>
    <definedName name="_ESF3037" localSheetId="1">收款信息!#REF!</definedName>
    <definedName name="_ESF3037" localSheetId="6">'收款信息 (2)'!#REF!</definedName>
    <definedName name="_ESF3038" localSheetId="0">基本信息!$N$67:$N$68</definedName>
    <definedName name="_ESF3038" localSheetId="1">收款信息!#REF!</definedName>
    <definedName name="_ESF3038" localSheetId="6">'收款信息 (2)'!#REF!</definedName>
    <definedName name="_ESF3039" localSheetId="0">基本信息!$AW$67:$AY$68</definedName>
    <definedName name="_ESF3039" localSheetId="1">收款信息!#REF!</definedName>
    <definedName name="_ESF3039" localSheetId="6">'收款信息 (2)'!#REF!</definedName>
    <definedName name="_ESF3040" localSheetId="0">基本信息!$W$67:$AH$68</definedName>
    <definedName name="_ESF3040" localSheetId="1">收款信息!#REF!</definedName>
    <definedName name="_ESF3040" localSheetId="6">'收款信息 (2)'!#REF!</definedName>
    <definedName name="_ESF3041" localSheetId="0">基本信息!$AI$67:$AK$68</definedName>
    <definedName name="_ESF3041" localSheetId="1">收款信息!#REF!</definedName>
    <definedName name="_ESF3041" localSheetId="6">'收款信息 (2)'!#REF!</definedName>
    <definedName name="_ESF3042" localSheetId="0">基本信息!$AR$67:$AR$68</definedName>
    <definedName name="_ESF3042" localSheetId="1">收款信息!#REF!</definedName>
    <definedName name="_ESF3042" localSheetId="6">'收款信息 (2)'!#REF!</definedName>
    <definedName name="_ESF3043" localSheetId="0">基本信息!$D$49:$D$50</definedName>
    <definedName name="_ESF3043" localSheetId="1">收款信息!#REF!</definedName>
    <definedName name="_ESF3043" localSheetId="6">'收款信息 (2)'!#REF!</definedName>
    <definedName name="_ESF3045" localSheetId="0">基本信息!$I$49:$I$50</definedName>
    <definedName name="_ESF3045" localSheetId="1">收款信息!#REF!</definedName>
    <definedName name="_ESF3045" localSheetId="6">'收款信息 (2)'!#REF!</definedName>
    <definedName name="_ESF3046" localSheetId="0">基本信息!$O$49:$O$50</definedName>
    <definedName name="_ESF3046" localSheetId="1">收款信息!#REF!</definedName>
    <definedName name="_ESF3046" localSheetId="6">'收款信息 (2)'!#REF!</definedName>
    <definedName name="_ESF3047" localSheetId="0">基本信息!$P$49:$P$50</definedName>
    <definedName name="_ESF3047" localSheetId="1">收款信息!#REF!</definedName>
    <definedName name="_ESF3047" localSheetId="6">'收款信息 (2)'!#REF!</definedName>
    <definedName name="_ESF3048" localSheetId="0">基本信息!#REF!</definedName>
    <definedName name="_ESF3048" localSheetId="1">收款信息!#REF!</definedName>
    <definedName name="_ESF3048" localSheetId="6">'收款信息 (2)'!#REF!</definedName>
    <definedName name="_ESF3049" localSheetId="0">基本信息!$AR$53:$AV$54</definedName>
    <definedName name="_ESF3049" localSheetId="1">收款信息!#REF!</definedName>
    <definedName name="_ESF3049" localSheetId="6">'收款信息 (2)'!#REF!</definedName>
    <definedName name="_ESF3050" localSheetId="0">基本信息!$AG$53:$AK$54</definedName>
    <definedName name="_ESF3050" localSheetId="1">收款信息!#REF!</definedName>
    <definedName name="_ESF3050" localSheetId="6">'收款信息 (2)'!#REF!</definedName>
    <definedName name="_ESF3051" localSheetId="0">基本信息!#REF!</definedName>
    <definedName name="_ESF3051" localSheetId="1">收款信息!#REF!</definedName>
    <definedName name="_ESF3051" localSheetId="6">'收款信息 (2)'!#REF!</definedName>
    <definedName name="_ESF3180" localSheetId="0">基本信息!$I$67:$I$68</definedName>
    <definedName name="_ESF3180" localSheetId="1">收款信息!#REF!</definedName>
    <definedName name="_ESF3180" localSheetId="6">'收款信息 (2)'!#REF!</definedName>
    <definedName name="_ESF3350" localSheetId="0">基本信息!#REF!</definedName>
    <definedName name="_ESF3350" localSheetId="1">收款信息!#REF!</definedName>
    <definedName name="_ESF3350" localSheetId="6">'收款信息 (2)'!#REF!</definedName>
    <definedName name="_ESF3351" localSheetId="0">基本信息!#REF!</definedName>
    <definedName name="_ESF3351" localSheetId="1">收款信息!#REF!</definedName>
    <definedName name="_ESF3351" localSheetId="6">'收款信息 (2)'!#REF!</definedName>
    <definedName name="_ESF3352" localSheetId="0">基本信息!#REF!</definedName>
    <definedName name="_ESF3352" localSheetId="1">收款信息!#REF!</definedName>
    <definedName name="_ESF3352" localSheetId="6">'收款信息 (2)'!#REF!</definedName>
    <definedName name="_ESF3353" localSheetId="0">基本信息!#REF!</definedName>
    <definedName name="_ESF3353" localSheetId="1">收款信息!#REF!</definedName>
    <definedName name="_ESF3353" localSheetId="6">'收款信息 (2)'!#REF!</definedName>
    <definedName name="_ESF3410" localSheetId="0">基本信息!#REF!</definedName>
    <definedName name="_ESF3410" localSheetId="1">收款信息!#REF!</definedName>
    <definedName name="_ESF3410" localSheetId="6">'收款信息 (2)'!#REF!</definedName>
    <definedName name="_ESF3411" localSheetId="0">基本信息!$W$32:$AF$32</definedName>
    <definedName name="_ESF3411" localSheetId="1">收款信息!#REF!</definedName>
    <definedName name="_ESF3411" localSheetId="6">'收款信息 (2)'!#REF!</definedName>
    <definedName name="_ESF3451" localSheetId="0">基本信息!$AX$49:$AX$50</definedName>
    <definedName name="_ESF3451" localSheetId="1">收款信息!#REF!</definedName>
    <definedName name="_ESF3451" localSheetId="6">'收款信息 (2)'!#REF!</definedName>
    <definedName name="_ESF3452" localSheetId="0">基本信息!$AM$30:$AV$30</definedName>
    <definedName name="_ESF3452" localSheetId="1">收款信息!#REF!</definedName>
    <definedName name="_ESF3452" localSheetId="6">'收款信息 (2)'!#REF!</definedName>
    <definedName name="_ESF3454" localSheetId="0">基本信息!$G$32:$P$32</definedName>
    <definedName name="_ESF3454" localSheetId="1">收款信息!#REF!</definedName>
    <definedName name="_ESF3454" localSheetId="6">'收款信息 (2)'!#REF!</definedName>
    <definedName name="_ESF3786" localSheetId="0">基本信息!$I$22</definedName>
    <definedName name="_ESF3786" localSheetId="1">收款信息!#REF!</definedName>
    <definedName name="_ESF3786" localSheetId="6">'收款信息 (2)'!#REF!</definedName>
    <definedName name="_ESF4203" localSheetId="0">基本信息!$AM$15</definedName>
    <definedName name="_ESF4203" localSheetId="1">收款信息!$AO$10</definedName>
    <definedName name="_ESF4203" localSheetId="6">'收款信息 (2)'!$Q$12</definedName>
    <definedName name="_ESF4204" localSheetId="0">基本信息!$AM$24</definedName>
    <definedName name="_ESF4204" localSheetId="1">收款信息!#REF!</definedName>
    <definedName name="_ESF4204" localSheetId="6">'收款信息 (2)'!#REF!</definedName>
    <definedName name="_ESF4587" localSheetId="0">基本信息!#REF!</definedName>
    <definedName name="_ESF4587" localSheetId="1">收款信息!#REF!</definedName>
    <definedName name="_ESF4587" localSheetId="6">'收款信息 (2)'!#REF!</definedName>
    <definedName name="_ESF4645" localSheetId="0">基本信息!$W$12:$AF$12</definedName>
    <definedName name="_ESF4645" localSheetId="1">收款信息!#REF!</definedName>
    <definedName name="_ESF4645" localSheetId="6">'收款信息 (2)'!#REF!</definedName>
    <definedName name="_ESF4646" localSheetId="0">基本信息!$W$15:$AF$15</definedName>
    <definedName name="_ESF4646" localSheetId="1">收款信息!$U$13:$Z$13</definedName>
    <definedName name="_ESF4646" localSheetId="6">'收款信息 (2)'!$L$12:$M$12</definedName>
    <definedName name="_ESF4701" localSheetId="0">基本信息!#REF!</definedName>
    <definedName name="_ESF4701" localSheetId="1">收款信息!#REF!</definedName>
    <definedName name="_ESF4701" localSheetId="6">'收款信息 (2)'!#REF!</definedName>
    <definedName name="_EST375" localSheetId="0">基本信息!$I$12:$AV$34</definedName>
    <definedName name="_EST375" localSheetId="1">收款信息!$J$13:$BB$16</definedName>
    <definedName name="_EST375" localSheetId="6">'收款信息 (2)'!$F$12:$R$15</definedName>
    <definedName name="_EST376" localSheetId="0">基本信息!$I$9:$AV$17</definedName>
    <definedName name="_EST376" localSheetId="1">收款信息!$J$9:$BB$14</definedName>
    <definedName name="_EST376" localSheetId="6">'收款信息 (2)'!$F$9:$R$13</definedName>
    <definedName name="_EST377" localSheetId="0">基本信息!$G$40:$AV$40</definedName>
    <definedName name="_EST377" localSheetId="1">收款信息!#REF!</definedName>
    <definedName name="_EST377" localSheetId="6">'收款信息 (2)'!#REF!</definedName>
    <definedName name="_EST378" localSheetId="0">基本信息!$J$67:$V$68</definedName>
    <definedName name="_EST378" localSheetId="1">收款信息!#REF!</definedName>
    <definedName name="_EST378" localSheetId="6">'收款信息 (2)'!#REF!</definedName>
    <definedName name="_EST379" localSheetId="0">基本信息!$D$49:$AX$50</definedName>
    <definedName name="_EST379" localSheetId="1">收款信息!#REF!</definedName>
    <definedName name="_EST379" localSheetId="6">'收款信息 (2)'!#REF!</definedName>
    <definedName name="_EST418" localSheetId="0">基本信息!#REF!</definedName>
    <definedName name="_EST418" localSheetId="1">收款信息!#REF!</definedName>
    <definedName name="_EST418" localSheetId="6">'收款信息 (2)'!#REF!</definedName>
    <definedName name="_MF1068" localSheetId="1">基本信息!$D$49:$E$50</definedName>
    <definedName name="_MF1068" localSheetId="6">基本信息!$D$49:$D$50</definedName>
    <definedName name="_MF1068">基本信息!$D$49:$E$50</definedName>
    <definedName name="_MF26571">处理明细!$L$29:$Q$30</definedName>
    <definedName name="_MF26572">#REF!</definedName>
    <definedName name="_MF26573">#REF!</definedName>
    <definedName name="_MF26574">处理明细!$AP$29:$AP$30</definedName>
    <definedName name="_MF26575">处理明细!$F$29:$K$30</definedName>
    <definedName name="_MF26576">处理明细!$L$29:$Q$30</definedName>
    <definedName name="_MF26577">处理明细!$R$29:$AC$30</definedName>
    <definedName name="_MF26578">处理明细!$AD$29:$AO$30</definedName>
    <definedName name="_MF26579">处理明细!$AP$29:$AV$30</definedName>
    <definedName name="_MF26653">基本信息!$D$67:$E$68</definedName>
    <definedName name="_MF28853">基本信息!$F$57:$I$58</definedName>
    <definedName name="_MF28854">基本信息!$J$57:$P$58</definedName>
    <definedName name="_MF28855">基本信息!$Q$57:$AB$58</definedName>
    <definedName name="_MF28856">基本信息!$AC$57:$AF$58</definedName>
    <definedName name="_MF28857">基本信息!$AK$57:$AO$58</definedName>
    <definedName name="_MF28861">基本信息!$AG$57:$AJ$58</definedName>
    <definedName name="_MF28961">基本信息!$AG$49:$AP$50</definedName>
    <definedName name="_MF28964">基本信息!$AW$49:$AW$50</definedName>
    <definedName name="_MF30506">基本信息!$AW$67:$AW$68</definedName>
    <definedName name="_MF30507">基本信息!$AS$67:$AV$68</definedName>
    <definedName name="_MF30516">基本信息!$AX$67:$AX$68</definedName>
    <definedName name="_MF30622">基本信息!$AP$57:$AV$58</definedName>
    <definedName name="_MF3126" localSheetId="1">收款信息!#REF!</definedName>
    <definedName name="_MF3126" localSheetId="6">'收款信息 (2)'!#REF!</definedName>
    <definedName name="_MF3126">基本信息!#REF!</definedName>
    <definedName name="_MF328" localSheetId="1">收款信息!#REF!</definedName>
    <definedName name="_MF328" localSheetId="6">'收款信息 (2)'!#REF!</definedName>
    <definedName name="_MF328">基本信息!$I$49:$I$50</definedName>
    <definedName name="_MF329" localSheetId="1">收款信息!#REF!</definedName>
    <definedName name="_MF329" localSheetId="6">'收款信息 (2)'!#REF!</definedName>
    <definedName name="_MF329">基本信息!$O$49:$O$50</definedName>
    <definedName name="_MF330" localSheetId="1">收款信息!#REF!</definedName>
    <definedName name="_MF330" localSheetId="6">'收款信息 (2)'!#REF!</definedName>
    <definedName name="_MF330">基本信息!$P$49:$P$50</definedName>
    <definedName name="_MF331" localSheetId="1">收款信息!#REF!</definedName>
    <definedName name="_MF331" localSheetId="6">'收款信息 (2)'!#REF!</definedName>
    <definedName name="_MF331">基本信息!#REF!</definedName>
    <definedName name="_MF332" localSheetId="1">收款信息!#REF!</definedName>
    <definedName name="_MF332" localSheetId="6">'收款信息 (2)'!#REF!</definedName>
    <definedName name="_MF332">基本信息!$AG$53:$AK$54</definedName>
    <definedName name="_MF33286">基本信息!$AW$53:$AW$54</definedName>
    <definedName name="_MF33288">基本信息!$AW$57:$AW$58</definedName>
    <definedName name="_MF333" localSheetId="1">收款信息!#REF!</definedName>
    <definedName name="_MF333" localSheetId="6">'收款信息 (2)'!#REF!</definedName>
    <definedName name="_MF333">基本信息!#REF!</definedName>
    <definedName name="_MF334" localSheetId="1">收款信息!#REF!</definedName>
    <definedName name="_MF334" localSheetId="6">'收款信息 (2)'!#REF!</definedName>
    <definedName name="_MF334">基本信息!$AR$53:$AV$54</definedName>
    <definedName name="_MF335" localSheetId="1">基本信息!$F$67:$I$68</definedName>
    <definedName name="_MF335" localSheetId="6">基本信息!$F$67:$I$68</definedName>
    <definedName name="_MF335">基本信息!$F$67:$I$68</definedName>
    <definedName name="_MF336" localSheetId="1">基本信息!$J$67:$M$68</definedName>
    <definedName name="_MF336" localSheetId="6">基本信息!$J$67:$M$68</definedName>
    <definedName name="_MF336">基本信息!$J$67:$M$68</definedName>
    <definedName name="_MF33631">收款信息!$D$23:$F$24</definedName>
    <definedName name="_MF33632">收款信息!$G$23:$J$24</definedName>
    <definedName name="_MF33633">收款信息!$K$23:$P$24</definedName>
    <definedName name="_MF33634">收款信息!$V$23:$Y$24</definedName>
    <definedName name="_MF33635">收款信息!#REF!</definedName>
    <definedName name="_MF33636">收款信息!$Q$23:$U$24</definedName>
    <definedName name="_MF33637">收款信息!#REF!</definedName>
    <definedName name="_MF33638">收款信息!$AE$23:$AI$24</definedName>
    <definedName name="_MF33639">收款信息!$AJ$23:$AN$24</definedName>
    <definedName name="_MF33640">收款信息!#REF!</definedName>
    <definedName name="_MF33641">收款信息!$Z$23:$AD$24</definedName>
    <definedName name="_MF33642">收款信息!$AO$23:$AS$24</definedName>
    <definedName name="_MF337" localSheetId="1">基本信息!$N$67:$Q$68</definedName>
    <definedName name="_MF337" localSheetId="6">基本信息!$N$67:$N$68</definedName>
    <definedName name="_MF337">基本信息!$N$67:$Q$68</definedName>
    <definedName name="_MF338" localSheetId="1">基本信息!$R$67:$V$68</definedName>
    <definedName name="_MF338" localSheetId="6">基本信息!$V$67:$V$68</definedName>
    <definedName name="_MF338">基本信息!$R$67:$V$68</definedName>
    <definedName name="_MF33817">基本信息!$AX$67:$AX$68</definedName>
    <definedName name="_MF339" localSheetId="1">基本信息!$W$67:$AH$68</definedName>
    <definedName name="_MF339" localSheetId="6">基本信息!$W$67:$AH$68</definedName>
    <definedName name="_MF339">基本信息!$W$67:$AH$68</definedName>
    <definedName name="_MF340" localSheetId="1">基本信息!$AI$67:$AN$68</definedName>
    <definedName name="_MF340" localSheetId="6">基本信息!$AI$67:$AK$68</definedName>
    <definedName name="_MF340">基本信息!$AI$67:$AN$68</definedName>
    <definedName name="_MF341" localSheetId="1">基本信息!$AO$67:$AR$68</definedName>
    <definedName name="_MF341" localSheetId="6">基本信息!$AR$67:$AR$68</definedName>
    <definedName name="_MF341">基本信息!$AO$67:$AR$68</definedName>
    <definedName name="_MF342" localSheetId="1">基本信息!$F$49:$I$50</definedName>
    <definedName name="_MF342" localSheetId="6">基本信息!$F$49:$I$50</definedName>
    <definedName name="_MF342">基本信息!$F$49:$I$50</definedName>
    <definedName name="_MF343" localSheetId="1">基本信息!$J$49:$O$50</definedName>
    <definedName name="_MF343" localSheetId="6">基本信息!$J$49:$O$50</definedName>
    <definedName name="_MF343">基本信息!$J$49:$O$50</definedName>
    <definedName name="_MF344" localSheetId="1">基本信息!$P$49:$S$50</definedName>
    <definedName name="_MF344" localSheetId="6">基本信息!$P$49:$P$50</definedName>
    <definedName name="_MF344">基本信息!$P$49:$S$50</definedName>
    <definedName name="_MF345" localSheetId="1">基本信息!$T$49:$W$50</definedName>
    <definedName name="_MF345" localSheetId="6">基本信息!#REF!</definedName>
    <definedName name="_MF345">基本信息!$T$49:$W$50</definedName>
    <definedName name="_MF346" localSheetId="1">收款信息!#REF!</definedName>
    <definedName name="_MF346" localSheetId="6">'收款信息 (2)'!#REF!</definedName>
    <definedName name="_MF346">基本信息!$AG$53:$AK$54</definedName>
    <definedName name="_MF347" localSheetId="1">收款信息!#REF!</definedName>
    <definedName name="_MF347" localSheetId="6">'收款信息 (2)'!#REF!</definedName>
    <definedName name="_MF347">基本信息!$AG$53:$AK$54</definedName>
    <definedName name="_MF348" localSheetId="1">收款信息!#REF!</definedName>
    <definedName name="_MF348" localSheetId="6">'收款信息 (2)'!#REF!</definedName>
    <definedName name="_MF348">基本信息!#REF!</definedName>
    <definedName name="_MF349" localSheetId="1">基本信息!$AQ$49:$AV$50</definedName>
    <definedName name="_MF349" localSheetId="6">基本信息!$AR$53:$AV$54</definedName>
    <definedName name="_MF349">基本信息!$AQ$49:$AV$50</definedName>
    <definedName name="_MF35447">基本信息!$X$49:$AA$50</definedName>
    <definedName name="_MF35448">基本信息!$X$53:$AA$54</definedName>
    <definedName name="_MF4994" localSheetId="1">基本信息!$AB$49:$AF$50</definedName>
    <definedName name="_MF4994" localSheetId="6">基本信息!$AB$53:$AB$54</definedName>
    <definedName name="_MF4994">基本信息!$AB$49:$AF$50</definedName>
    <definedName name="_MF4995" localSheetId="1">基本信息!#REF!</definedName>
    <definedName name="_MF4995" localSheetId="6">基本信息!$AG$53:$AG$54</definedName>
    <definedName name="_MF4995">基本信息!$AF$49:$AI$50</definedName>
    <definedName name="_MF5072" localSheetId="1">基本信息!$AO$53:$AO$54</definedName>
    <definedName name="_MF5072" localSheetId="6">基本信息!$AO$53:$AO$54</definedName>
    <definedName name="_MF5072">基本信息!$AO$53:$AO$54</definedName>
    <definedName name="_MF6615" localSheetId="1">基本信息!$AW$67:$AW$68</definedName>
    <definedName name="_MF6615" localSheetId="6">基本信息!$AW$67:$AW$68</definedName>
    <definedName name="_MF6615">基本信息!$AW$67:$AW$68</definedName>
    <definedName name="_MF6617" localSheetId="6">收款信息!$F$13:$F$14</definedName>
    <definedName name="_MF6617">收款信息!$D$13:$F$14</definedName>
    <definedName name="_MF6618" localSheetId="6">收款信息!$G$13:$J$14</definedName>
    <definedName name="_MF6618">收款信息!$G$13:$J$14</definedName>
    <definedName name="_MF6619" localSheetId="6">收款信息!$K$13:$P$14</definedName>
    <definedName name="_MF6619">收款信息!$K$13:$Y$14</definedName>
    <definedName name="_MF6620" localSheetId="6">收款信息!$T$13:$T$14</definedName>
    <definedName name="_MF6620">收款信息!$Z$13:$AD$14</definedName>
    <definedName name="_MF6621" localSheetId="6">收款信息!$U$13:$U$14</definedName>
    <definedName name="_MF6621">收款信息!$AE$13:$AI$14</definedName>
    <definedName name="_MF6622" localSheetId="6">收款信息!$Z$13:$Z$14</definedName>
    <definedName name="_MF6622">收款信息!$AJ$13:$AN$14</definedName>
    <definedName name="_MF6623" localSheetId="6">收款信息!$AJ$13:$AJ$14</definedName>
    <definedName name="_MF6623">收款信息!$AO$13:$AS$14</definedName>
    <definedName name="_MF7051">处理明细!$F$12:$K$13</definedName>
    <definedName name="_MF7052">处理明细!$L$12:$Q$13</definedName>
    <definedName name="_MF7053">处理明细!$R$12:$W$13</definedName>
    <definedName name="_MF7054">处理明细!$X$12:$AC$13</definedName>
    <definedName name="_MF7055">处理明细!$AD$12:$AI$13</definedName>
    <definedName name="_MF7056">处理明细!$AJ$12:$AO$13</definedName>
    <definedName name="_MF7092">处理明细!$F$20:$K$21</definedName>
    <definedName name="_MF7093">处理明细!$L$20:$Q$21</definedName>
    <definedName name="_MF7094">处理明细!$R$20:$W$21</definedName>
    <definedName name="_MF7095">处理明细!$X$20:$X$21</definedName>
    <definedName name="_MF7096">#REF!</definedName>
    <definedName name="_MF7097">处理明细!$X$20:$X$21</definedName>
    <definedName name="_MF7098">处理明细!$R$20:$W$21</definedName>
    <definedName name="_MF7099">处理明细!$X$20:$AC$21</definedName>
    <definedName name="_MF7100">处理记录!$D$12:$E$13</definedName>
    <definedName name="_MF7101">处理记录!$F$12:$K$13</definedName>
    <definedName name="_MF7102">处理记录!$L$12:$Q$13</definedName>
    <definedName name="_MF7103">处理记录!$R$12:$AV$13</definedName>
    <definedName name="_MF7733">收款信息!#REF!</definedName>
    <definedName name="_MF7734">收款信息!#REF!</definedName>
    <definedName name="_MF7735">收款信息!#REF!</definedName>
    <definedName name="_MF7736">收款信息!#REF!</definedName>
    <definedName name="_MF7737">收款信息!#REF!</definedName>
    <definedName name="_MF7738">收款信息!#REF!</definedName>
    <definedName name="_MF7739">收款信息!#REF!</definedName>
    <definedName name="_MF7741">收款信息!#REF!</definedName>
    <definedName name="_MF7742">收款信息!#REF!</definedName>
    <definedName name="_MF8990">基本信息!$D$53:$D$54</definedName>
    <definedName name="_MF8991">基本信息!$F$53:$I$54</definedName>
    <definedName name="_MF8992">基本信息!$S$53:$W$54</definedName>
    <definedName name="_MF8993">基本信息!#REF!</definedName>
    <definedName name="_MF8994">基本信息!#REF!</definedName>
    <definedName name="_MF8995">基本信息!#REF!</definedName>
    <definedName name="_MF8996">基本信息!#REF!</definedName>
    <definedName name="_MF8997">基本信息!$D$53:$E$54</definedName>
    <definedName name="_MF8998">基本信息!$F$53:$I$54</definedName>
    <definedName name="_MF8999">基本信息!$J$53:$R$54</definedName>
    <definedName name="_MF9000">基本信息!$AB$53:$AF$54</definedName>
    <definedName name="_MF9001">基本信息!$AG$53:$AK$54</definedName>
    <definedName name="_MF9002">基本信息!$AL$53:$AP$54</definedName>
    <definedName name="_MF9003">基本信息!$AQ$53:$AV$54</definedName>
    <definedName name="_MF9005">基本信息!$S$53:$W$54</definedName>
    <definedName name="_MT1053">处理明细!$F$29:$AZ$30</definedName>
    <definedName name="_MT1054">处理明细!$F$29:$AV$30</definedName>
    <definedName name="_MT1235">基本信息!$F$57:$AW$58</definedName>
    <definedName name="_MT141" localSheetId="1">收款信息!#REF!</definedName>
    <definedName name="_MT141" localSheetId="6">'收款信息 (2)'!#REF!</definedName>
    <definedName name="_MT141">基本信息!$J$49:$O$50</definedName>
    <definedName name="_MT148" localSheetId="1">基本信息!$D$67:$AX$68</definedName>
    <definedName name="_MT148" localSheetId="6">基本信息!$J$67:$V$68</definedName>
    <definedName name="_MT148">基本信息!$D$67:$AX$68</definedName>
    <definedName name="_MT155" localSheetId="1">基本信息!$D$49:$AW$50</definedName>
    <definedName name="_MT155" localSheetId="6">基本信息!$D$49:$I$50</definedName>
    <definedName name="_MT155">基本信息!$D$49:$AW$50</definedName>
    <definedName name="_MT159" localSheetId="1">收款信息!#REF!</definedName>
    <definedName name="_MT159" localSheetId="6">'收款信息 (2)'!#REF!</definedName>
    <definedName name="_MT159">基本信息!$AG$53:$AK$54</definedName>
    <definedName name="_MT1623">收款信息!$D$23:$AS$24</definedName>
    <definedName name="_MT777" localSheetId="6">收款信息!$F$13:$AJ$14</definedName>
    <definedName name="_MT777">收款信息!$D$13:$AS$14</definedName>
    <definedName name="_MT821">处理明细!$F$12:$AO$13</definedName>
    <definedName name="_MT828">处理明细!$F$20:$AC$21</definedName>
    <definedName name="_MT831">处理记录!$D$12:$AV$13</definedName>
    <definedName name="_MT920">收款信息!#REF!</definedName>
    <definedName name="_MT961">基本信息!$D$53:$AV$54</definedName>
    <definedName name="_MT962">基本信息!$D$53:$AW$54</definedName>
    <definedName name="_SF2161" localSheetId="1">基本信息!$AM$41</definedName>
    <definedName name="_SF2161" localSheetId="6">基本信息!#REF!</definedName>
    <definedName name="_SF2161">基本信息!$AM$41</definedName>
    <definedName name="_SF27110">基本信息!$AW$4</definedName>
    <definedName name="_SF27111">基本信息!$AP$4</definedName>
    <definedName name="_SF27112">基本信息!$AK$4</definedName>
    <definedName name="_SF27129">#REF!</definedName>
    <definedName name="_SF27130">Sheet1!$B$2</definedName>
    <definedName name="_SF27131">#REF!</definedName>
    <definedName name="_SF27132">基本信息!$AH$28</definedName>
    <definedName name="_SF27133">基本信息!#REF!</definedName>
    <definedName name="_SF27134">Sheet1!$B$6</definedName>
    <definedName name="_SF27139">基本信息!$AF$4</definedName>
    <definedName name="_SF27961">基本信息!$W$38:$AF$38</definedName>
    <definedName name="_SF28155">基本信息!$G$13:$AE$13</definedName>
    <definedName name="_SF28797">基本信息!$G$38:$P$38</definedName>
    <definedName name="_SF28960">基本信息!$G$38:$AL$38</definedName>
    <definedName name="_SF293" localSheetId="1">基本信息!$G$11:$AE$11</definedName>
    <definedName name="_SF293" localSheetId="6">基本信息!$G$11:$V$11</definedName>
    <definedName name="_SF293">基本信息!$G$11:$AE$11</definedName>
    <definedName name="_SF294" localSheetId="1">基本信息!$AM$13:$AU$13</definedName>
    <definedName name="_SF294" localSheetId="6">基本信息!$AC$11</definedName>
    <definedName name="_SF294">基本信息!$AM$13:$AU$13</definedName>
    <definedName name="_SF295" localSheetId="1">基本信息!$AM$11:$AU$11</definedName>
    <definedName name="_SF295" localSheetId="6">基本信息!$AM$11:$AV$11</definedName>
    <definedName name="_SF295">基本信息!$AM$11:$AU$11</definedName>
    <definedName name="_SF296" localSheetId="1">基本信息!$G$15:$O$15</definedName>
    <definedName name="_SF296" localSheetId="6">基本信息!$G$15:$P$15</definedName>
    <definedName name="_SF296">基本信息!$G$15:$O$15</definedName>
    <definedName name="_SF29639">基本信息!$AM$38:$AU$38</definedName>
    <definedName name="_SF297" localSheetId="1">基本信息!$W$15:$AE$15</definedName>
    <definedName name="_SF297" localSheetId="6">基本信息!$W$15:$AF$15</definedName>
    <definedName name="_SF297">基本信息!$W$15:$AE$15</definedName>
    <definedName name="_SF298" localSheetId="1">基本信息!$AM$15:$AQ$15</definedName>
    <definedName name="_SF298" localSheetId="6">基本信息!$AM$15</definedName>
    <definedName name="_SF298">基本信息!$AM$15:$AQ$15</definedName>
    <definedName name="_SF299" localSheetId="1">基本信息!$AR$15:$AV$15</definedName>
    <definedName name="_SF299" localSheetId="6">基本信息!$AV$15</definedName>
    <definedName name="_SF299">基本信息!$AR$15:$AV$15</definedName>
    <definedName name="_SF300" localSheetId="1">基本信息!$G$17:$L$17</definedName>
    <definedName name="_SF300" localSheetId="6">基本信息!$G$17:$I$17</definedName>
    <definedName name="_SF300">基本信息!$G$17:$L$17</definedName>
    <definedName name="_SF301" localSheetId="1">基本信息!$O$17:$T$17</definedName>
    <definedName name="_SF301" localSheetId="6">基本信息!$O$17</definedName>
    <definedName name="_SF301">基本信息!$O$17:$T$17</definedName>
    <definedName name="_SF302" localSheetId="1">基本信息!$W$17:$AC$17</definedName>
    <definedName name="_SF302" localSheetId="6">基本信息!$W$17</definedName>
    <definedName name="_SF302">基本信息!$W$17:$AC$17</definedName>
    <definedName name="_SF303" localSheetId="1">基本信息!$AI$17:$AU$17</definedName>
    <definedName name="_SF303" localSheetId="6">基本信息!$AG$17:$AV$17</definedName>
    <definedName name="_SF303">基本信息!$AI$17:$AU$17</definedName>
    <definedName name="_SF304" localSheetId="1">基本信息!$G$24:$O$24</definedName>
    <definedName name="_SF304" localSheetId="6">基本信息!$G$24:$P$24</definedName>
    <definedName name="_SF304">基本信息!$G$24:$O$24</definedName>
    <definedName name="_SF30439">基本信息!$G$70:$AS$70</definedName>
    <definedName name="_SF30441">基本信息!$AT$70:$AV$70</definedName>
    <definedName name="_SF305" localSheetId="1">基本信息!$W$24:$AE$24</definedName>
    <definedName name="_SF305" localSheetId="6">基本信息!$W$24:$AF$24</definedName>
    <definedName name="_SF305">基本信息!$W$24:$AE$24</definedName>
    <definedName name="_SF30521">基本信息!$G$26:$O$26</definedName>
    <definedName name="_SF306" localSheetId="1">基本信息!$AM$24:$AQ$24</definedName>
    <definedName name="_SF306" localSheetId="6">基本信息!$AM$24</definedName>
    <definedName name="_SF306">基本信息!$AM$24:$AQ$24</definedName>
    <definedName name="_SF309" localSheetId="1">基本信息!$AR$24:$AV$24</definedName>
    <definedName name="_SF309" localSheetId="6">基本信息!$AV$24</definedName>
    <definedName name="_SF309">基本信息!$AR$24:$AV$24</definedName>
    <definedName name="_SF310" localSheetId="1">基本信息!$G$28:$O$28</definedName>
    <definedName name="_SF310" localSheetId="6">基本信息!$G$28:$P$28</definedName>
    <definedName name="_SF310">基本信息!$G$28:$O$28</definedName>
    <definedName name="_SF3104">Sheet1!$B$1</definedName>
    <definedName name="_SF3105">Sheet1!$B$1</definedName>
    <definedName name="_SF311" localSheetId="1">基本信息!$W$28:$AE$28</definedName>
    <definedName name="_SF311" localSheetId="6">基本信息!$W$28:$AF$28</definedName>
    <definedName name="_SF311">基本信息!$W$28:$AE$28</definedName>
    <definedName name="_SF312" localSheetId="1">基本信息!$AM$26:$AU$26</definedName>
    <definedName name="_SF312" localSheetId="6">基本信息!$AM$26:$AV$26</definedName>
    <definedName name="_SF312">基本信息!$AM$26:$AU$26</definedName>
    <definedName name="_SF3127" localSheetId="1">基本信息!$Q$32</definedName>
    <definedName name="_SF3127" localSheetId="6">基本信息!$Q$32</definedName>
    <definedName name="_SF3127">基本信息!$Q$32</definedName>
    <definedName name="_SF313" localSheetId="1">基本信息!$G$30:$O$30</definedName>
    <definedName name="_SF313" localSheetId="6">基本信息!$G$30:$P$30</definedName>
    <definedName name="_SF313">基本信息!$G$30:$O$30</definedName>
    <definedName name="_SF314" localSheetId="1">基本信息!$W$30:$AF$30</definedName>
    <definedName name="_SF314" localSheetId="6">基本信息!$W$30:$AF$30</definedName>
    <definedName name="_SF314">基本信息!$W$30:$AF$30</definedName>
    <definedName name="_SF315" localSheetId="1">基本信息!$AM$28:$AV$28</definedName>
    <definedName name="_SF315" localSheetId="6">基本信息!$AM$28:$AV$28</definedName>
    <definedName name="_SF315">基本信息!$AM$28:$AV$28</definedName>
    <definedName name="_SF316" localSheetId="1">基本信息!$G$32:$O$32</definedName>
    <definedName name="_SF316" localSheetId="6">基本信息!$G$32:$P$32</definedName>
    <definedName name="_SF316">基本信息!$G$32:$O$32</definedName>
    <definedName name="_SF317" localSheetId="1">基本信息!$W$32:$AE$32</definedName>
    <definedName name="_SF317" localSheetId="6">基本信息!$W$32:$AF$32</definedName>
    <definedName name="_SF317">基本信息!$W$32:$AE$32</definedName>
    <definedName name="_SF318" localSheetId="1">基本信息!$AM$30:$AU$30</definedName>
    <definedName name="_SF318" localSheetId="6">基本信息!$AM$30:$AV$30</definedName>
    <definedName name="_SF318">基本信息!$AM$30:$AU$30</definedName>
    <definedName name="_SF319" localSheetId="1">基本信息!$G$34:$AU$34</definedName>
    <definedName name="_SF319" localSheetId="6">基本信息!$G$34:$AF$34</definedName>
    <definedName name="_SF319">基本信息!$G$34:$AU$34</definedName>
    <definedName name="_SF320" localSheetId="1">基本信息!$AM$32:$AU$32</definedName>
    <definedName name="_SF320" localSheetId="6">基本信息!$AM$32:$AV$32</definedName>
    <definedName name="_SF320">基本信息!$AM$32:$AU$32</definedName>
    <definedName name="_SF321" localSheetId="1">基本信息!$G$40:$AV$40</definedName>
    <definedName name="_SF321" localSheetId="6">基本信息!$G$40:$AV$40</definedName>
    <definedName name="_SF321">基本信息!$G$40:$AV$40</definedName>
    <definedName name="_SF322" localSheetId="1">基本信息!#REF!</definedName>
    <definedName name="_SF322" localSheetId="6">基本信息!#REF!</definedName>
    <definedName name="_SF322">基本信息!#REF!</definedName>
    <definedName name="_SF323" localSheetId="1">基本信息!#REF!</definedName>
    <definedName name="_SF323" localSheetId="6">基本信息!#REF!</definedName>
    <definedName name="_SF323">基本信息!#REF!</definedName>
    <definedName name="_SF324" localSheetId="1">基本信息!#REF!</definedName>
    <definedName name="_SF324" localSheetId="6">基本信息!#REF!</definedName>
    <definedName name="_SF324">基本信息!#REF!</definedName>
    <definedName name="_SF325" localSheetId="1">基本信息!#REF!</definedName>
    <definedName name="_SF325" localSheetId="6">基本信息!#REF!</definedName>
    <definedName name="_SF325">基本信息!#REF!</definedName>
    <definedName name="_SF326" localSheetId="1">收款信息!#REF!</definedName>
    <definedName name="_SF326" localSheetId="6">'收款信息 (2)'!#REF!</definedName>
    <definedName name="_SF326">基本信息!#REF!</definedName>
    <definedName name="_SF33629">基本信息!$AW$5</definedName>
    <definedName name="_SF33643">收款信息!#REF!</definedName>
    <definedName name="_SF33819">基本信息!$B$5:$E$5</definedName>
    <definedName name="_SF33952">官费追加!$B$1</definedName>
    <definedName name="_SF350" localSheetId="1">收款信息!#REF!</definedName>
    <definedName name="_SF350" localSheetId="6">'收款信息 (2)'!#REF!</definedName>
    <definedName name="_SF350">基本信息!#REF!</definedName>
    <definedName name="_SF351" localSheetId="1">基本信息!$AG$53:$AV$53</definedName>
    <definedName name="_SF351" localSheetId="6">基本信息!#REF!</definedName>
    <definedName name="_SF351">基本信息!$AG$53:$AV$53</definedName>
    <definedName name="_SF35333">基本信息!$G$38:$O$38</definedName>
    <definedName name="_SF35504">Sheet1!$B$7</definedName>
    <definedName name="_SF4984" localSheetId="1">基本信息!#REF!</definedName>
    <definedName name="_SF4984" localSheetId="6">基本信息!#REF!</definedName>
    <definedName name="_SF4984">基本信息!#REF!</definedName>
    <definedName name="_SF4985" localSheetId="1">基本信息!#REF!</definedName>
    <definedName name="_SF4985" localSheetId="6">基本信息!#REF!</definedName>
    <definedName name="_SF4985">基本信息!#REF!</definedName>
    <definedName name="_SF5052" localSheetId="1">基本信息!$G$36:$P$36</definedName>
    <definedName name="_SF5052" localSheetId="6">基本信息!$G$36:$P$36</definedName>
    <definedName name="_SF5052">基本信息!$G$36:$P$36</definedName>
    <definedName name="_SF5053" localSheetId="1">基本信息!$W$36:$AF$36</definedName>
    <definedName name="_SF5053" localSheetId="6">基本信息!$W$36:$AF$36</definedName>
    <definedName name="_SF5053">基本信息!$W$36:$AF$36</definedName>
    <definedName name="_SF5073" localSheetId="1">基本信息!#REF!</definedName>
    <definedName name="_SF5073" localSheetId="6">基本信息!#REF!</definedName>
    <definedName name="_SF5073">基本信息!#REF!</definedName>
    <definedName name="_SF5700" localSheetId="1">基本信息!$A$1</definedName>
    <definedName name="_SF5700" localSheetId="6">基本信息!$A$1</definedName>
    <definedName name="_SF5700">基本信息!$A$1</definedName>
    <definedName name="_SF6625" localSheetId="6">收款信息!$AO$12</definedName>
    <definedName name="_SF6625">收款信息!$AO$12:$AS$12</definedName>
    <definedName name="_SF6939">基本信息!#REF!</definedName>
    <definedName name="_SF6942">Sheet1!$B$3</definedName>
    <definedName name="_SF6943">Sheet1!$B$4</definedName>
    <definedName name="_SF6988">基本信息!$W$26:$AE$26</definedName>
    <definedName name="_SF9219">基本信息!$AW$5</definedName>
    <definedName name="_SF9220">基本信息!$AK$5</definedName>
    <definedName name="_SF9221">基本信息!$AP$5</definedName>
    <definedName name="_SF9222">基本信息!$G$22:$P$22</definedName>
    <definedName name="_SF9322">Sheet1!$B$5</definedName>
    <definedName name="官费">基本信息!$C$56:$AV$58</definedName>
    <definedName name="项目">基本信息!$C$52:$AV$55</definedName>
    <definedName name="专利">基本信息!$C$48:$AV$51</definedName>
  </definedNames>
  <calcPr calcId="191029"/>
</workbook>
</file>

<file path=xl/calcChain.xml><?xml version="1.0" encoding="utf-8"?>
<calcChain xmlns="http://schemas.openxmlformats.org/spreadsheetml/2006/main">
  <c r="B40" i="1" l="1"/>
  <c r="B34" i="1"/>
  <c r="B2" i="7"/>
  <c r="AO2" i="16"/>
  <c r="AO2" i="15"/>
  <c r="AO2" i="8"/>
  <c r="AO2" i="1"/>
  <c r="D13" i="16"/>
  <c r="D12" i="16"/>
  <c r="D29" i="15"/>
  <c r="D30" i="15"/>
  <c r="D21" i="15"/>
  <c r="D20" i="15"/>
  <c r="D12" i="15"/>
  <c r="D13" i="15"/>
  <c r="B30" i="15"/>
  <c r="B28" i="1" l="1"/>
  <c r="AH26" i="1"/>
  <c r="B26" i="1"/>
  <c r="AW67" i="1"/>
  <c r="AW68" i="1"/>
  <c r="Z20" i="8" l="1"/>
  <c r="O20" i="8"/>
  <c r="AM20" i="8"/>
  <c r="AE25" i="8"/>
  <c r="D24" i="8"/>
  <c r="D23" i="8"/>
  <c r="C23" i="8"/>
  <c r="C24" i="8" s="1"/>
  <c r="C13" i="8"/>
  <c r="C14" i="8" s="1"/>
  <c r="C57" i="1" l="1"/>
  <c r="C58" i="1" s="1"/>
  <c r="D58" i="1"/>
  <c r="D57" i="1"/>
  <c r="D68" i="1" l="1"/>
  <c r="C53" i="1"/>
  <c r="D53" i="1" s="1"/>
  <c r="C54" i="1" l="1"/>
  <c r="D54" i="1" s="1"/>
  <c r="AJ15" i="8"/>
  <c r="D14" i="8"/>
  <c r="D13" i="8"/>
  <c r="M14" i="11"/>
  <c r="D13" i="11"/>
  <c r="D12" i="11"/>
  <c r="Q2" i="11"/>
  <c r="AO10" i="8" l="1"/>
  <c r="O12" i="11" l="1"/>
  <c r="C67" i="1"/>
  <c r="C49" i="1"/>
  <c r="B49" i="1"/>
  <c r="C68" i="1" l="1"/>
  <c r="D67" i="1"/>
  <c r="D49" i="1"/>
  <c r="C50" i="1"/>
  <c r="D50" i="1" s="1"/>
</calcChain>
</file>

<file path=xl/sharedStrings.xml><?xml version="1.0" encoding="utf-8"?>
<sst xmlns="http://schemas.openxmlformats.org/spreadsheetml/2006/main" count="199" uniqueCount="155">
  <si>
    <t>省</t>
  </si>
  <si>
    <t>市</t>
  </si>
  <si>
    <t>区/县</t>
  </si>
  <si>
    <t>序号</t>
  </si>
  <si>
    <t>联系人</t>
  </si>
  <si>
    <t>职位</t>
  </si>
  <si>
    <t>电话</t>
  </si>
  <si>
    <t>业务明细</t>
    <phoneticPr fontId="1" type="noConversion"/>
  </si>
  <si>
    <t xml:space="preserve">合同信息登记表 </t>
    <phoneticPr fontId="1" type="noConversion"/>
  </si>
  <si>
    <t>联系方式</t>
    <phoneticPr fontId="1" type="noConversion"/>
  </si>
  <si>
    <t>基本信息</t>
    <phoneticPr fontId="1" type="noConversion"/>
  </si>
  <si>
    <t>收款信息</t>
    <phoneticPr fontId="1" type="noConversion"/>
  </si>
  <si>
    <t>收款明细</t>
  </si>
  <si>
    <t>单据编号</t>
  </si>
  <si>
    <t>收款账户</t>
  </si>
  <si>
    <t>款项类型</t>
  </si>
  <si>
    <t>收款日期</t>
    <phoneticPr fontId="11" type="noConversion"/>
  </si>
  <si>
    <t>收款金额</t>
    <phoneticPr fontId="11" type="noConversion"/>
  </si>
  <si>
    <t>余额</t>
    <phoneticPr fontId="11" type="noConversion"/>
  </si>
  <si>
    <t>应收账款flag</t>
    <phoneticPr fontId="11" type="noConversion"/>
  </si>
  <si>
    <t>合计</t>
    <phoneticPr fontId="11" type="noConversion"/>
  </si>
  <si>
    <t>计数</t>
    <phoneticPr fontId="11" type="noConversion"/>
  </si>
  <si>
    <t>计数2</t>
    <phoneticPr fontId="11" type="noConversion"/>
  </si>
  <si>
    <t>处理明细</t>
    <phoneticPr fontId="1" type="noConversion"/>
  </si>
  <si>
    <t>业务类型</t>
    <phoneticPr fontId="11" type="noConversion"/>
  </si>
  <si>
    <t>分配日期</t>
    <phoneticPr fontId="11" type="noConversion"/>
  </si>
  <si>
    <t>经办人</t>
    <phoneticPr fontId="11" type="noConversion"/>
  </si>
  <si>
    <t>当前状态</t>
    <phoneticPr fontId="11" type="noConversion"/>
  </si>
  <si>
    <t>业务数量</t>
    <phoneticPr fontId="11" type="noConversion"/>
  </si>
  <si>
    <t>代理费/件</t>
    <phoneticPr fontId="11" type="noConversion"/>
  </si>
  <si>
    <t>官费/件</t>
    <phoneticPr fontId="11" type="noConversion"/>
  </si>
  <si>
    <t>业务明细</t>
    <phoneticPr fontId="11" type="noConversion"/>
  </si>
  <si>
    <t>处理记录</t>
  </si>
  <si>
    <t>处理记录</t>
    <phoneticPr fontId="11" type="noConversion"/>
  </si>
  <si>
    <t>序号</t>
    <phoneticPr fontId="11" type="noConversion"/>
  </si>
  <si>
    <t>跟进人</t>
    <phoneticPr fontId="11" type="noConversion"/>
  </si>
  <si>
    <t>跟进日期</t>
    <phoneticPr fontId="11" type="noConversion"/>
  </si>
  <si>
    <t>备注</t>
    <phoneticPr fontId="11" type="noConversion"/>
  </si>
  <si>
    <t>开票明细</t>
  </si>
  <si>
    <t>计数3</t>
  </si>
  <si>
    <t>专利号</t>
    <phoneticPr fontId="11" type="noConversion"/>
  </si>
  <si>
    <t>结算情况</t>
    <phoneticPr fontId="11" type="noConversion"/>
  </si>
  <si>
    <t>申请日</t>
    <phoneticPr fontId="11" type="noConversion"/>
  </si>
  <si>
    <t>申请人</t>
    <phoneticPr fontId="11" type="noConversion"/>
  </si>
  <si>
    <t>专利名称</t>
    <phoneticPr fontId="11" type="noConversion"/>
  </si>
  <si>
    <t>合同编号前缀</t>
    <phoneticPr fontId="11" type="noConversion"/>
  </si>
  <si>
    <t>合同编号后缀</t>
    <phoneticPr fontId="11" type="noConversion"/>
  </si>
  <si>
    <t>已结清</t>
    <phoneticPr fontId="11" type="noConversion"/>
  </si>
  <si>
    <t>已开票</t>
  </si>
  <si>
    <t>已处理</t>
    <phoneticPr fontId="11" type="noConversion"/>
  </si>
  <si>
    <t>姓</t>
    <phoneticPr fontId="1" type="noConversion"/>
  </si>
  <si>
    <t>邮件改写</t>
    <phoneticPr fontId="1" type="noConversion"/>
  </si>
  <si>
    <t>注：双击业务明细序号可对业务明细进行修改。</t>
    <phoneticPr fontId="1" type="noConversion"/>
  </si>
  <si>
    <t>开部分</t>
    <phoneticPr fontId="1" type="noConversion"/>
  </si>
  <si>
    <t>`</t>
    <phoneticPr fontId="11" type="noConversion"/>
  </si>
  <si>
    <t>基本信息</t>
    <phoneticPr fontId="1" type="noConversion"/>
  </si>
  <si>
    <t>提交FLAG</t>
    <phoneticPr fontId="23" type="noConversion"/>
  </si>
  <si>
    <t>合同作废</t>
    <phoneticPr fontId="1" type="noConversion"/>
  </si>
  <si>
    <t xml:space="preserve">                  合同信息登记表 </t>
    <phoneticPr fontId="1" type="noConversion"/>
  </si>
  <si>
    <t xml:space="preserve">                  合同信息登记表 </t>
    <phoneticPr fontId="1" type="noConversion"/>
  </si>
  <si>
    <t>一星</t>
  </si>
  <si>
    <t>查看</t>
    <phoneticPr fontId="11" type="noConversion"/>
  </si>
  <si>
    <t>序号</t>
    <phoneticPr fontId="1" type="noConversion"/>
  </si>
  <si>
    <t>业务类型</t>
    <phoneticPr fontId="1" type="noConversion"/>
  </si>
  <si>
    <t>业务数量</t>
    <phoneticPr fontId="1" type="noConversion"/>
  </si>
  <si>
    <t>代理费/件</t>
    <phoneticPr fontId="1" type="noConversion"/>
  </si>
  <si>
    <t>官费/件</t>
    <phoneticPr fontId="1" type="noConversion"/>
  </si>
  <si>
    <t>成本费</t>
    <phoneticPr fontId="1" type="noConversion"/>
  </si>
  <si>
    <t>风险款金额</t>
    <phoneticPr fontId="1" type="noConversion"/>
  </si>
  <si>
    <t>官费小项</t>
    <phoneticPr fontId="1" type="noConversion"/>
  </si>
  <si>
    <t>技术交底书</t>
    <phoneticPr fontId="1" type="noConversion"/>
  </si>
  <si>
    <t>项目名称</t>
    <phoneticPr fontId="1" type="noConversion"/>
  </si>
  <si>
    <t>前期收费</t>
    <phoneticPr fontId="1" type="noConversion"/>
  </si>
  <si>
    <t>风险款_金额</t>
    <phoneticPr fontId="1" type="noConversion"/>
  </si>
  <si>
    <t>风险款_比例</t>
    <phoneticPr fontId="1" type="noConversion"/>
  </si>
  <si>
    <t>审计金额</t>
    <phoneticPr fontId="1" type="noConversion"/>
  </si>
  <si>
    <t>申请号</t>
    <phoneticPr fontId="1" type="noConversion"/>
  </si>
  <si>
    <t>名称</t>
    <phoneticPr fontId="1" type="noConversion"/>
  </si>
  <si>
    <t>官费单价</t>
    <phoneticPr fontId="1" type="noConversion"/>
  </si>
  <si>
    <t>代理费单价</t>
    <phoneticPr fontId="1" type="noConversion"/>
  </si>
  <si>
    <t>费用类型</t>
    <phoneticPr fontId="1" type="noConversion"/>
  </si>
  <si>
    <t>合同编号</t>
    <phoneticPr fontId="1" type="noConversion"/>
  </si>
  <si>
    <t>人员部门</t>
    <phoneticPr fontId="1" type="noConversion"/>
  </si>
  <si>
    <t>有效</t>
    <phoneticPr fontId="1" type="noConversion"/>
  </si>
  <si>
    <t>抄送</t>
    <phoneticPr fontId="1" type="noConversion"/>
  </si>
  <si>
    <t>邮件抄送：</t>
    <phoneticPr fontId="1" type="noConversion"/>
  </si>
  <si>
    <t>选择</t>
    <phoneticPr fontId="1" type="noConversion"/>
  </si>
  <si>
    <t>录入日期</t>
    <phoneticPr fontId="1" type="noConversion"/>
  </si>
  <si>
    <r>
      <t>E</t>
    </r>
    <r>
      <rPr>
        <sz val="11"/>
        <color indexed="8"/>
        <rFont val="楷体"/>
        <family val="3"/>
        <charset val="134"/>
      </rPr>
      <t>mail</t>
    </r>
  </si>
  <si>
    <t>应收账款：</t>
    <phoneticPr fontId="11" type="noConversion"/>
  </si>
  <si>
    <t>收款单号</t>
    <phoneticPr fontId="11" type="noConversion"/>
  </si>
  <si>
    <t>收款日期</t>
    <phoneticPr fontId="11" type="noConversion"/>
  </si>
  <si>
    <t>收款金额</t>
    <phoneticPr fontId="11" type="noConversion"/>
  </si>
  <si>
    <t>余额</t>
    <phoneticPr fontId="11" type="noConversion"/>
  </si>
  <si>
    <t>合计</t>
    <phoneticPr fontId="11" type="noConversion"/>
  </si>
  <si>
    <t>代 理 费：</t>
    <phoneticPr fontId="11" type="noConversion"/>
  </si>
  <si>
    <t>官费：</t>
    <phoneticPr fontId="11" type="noConversion"/>
  </si>
  <si>
    <t>开票余额：</t>
    <phoneticPr fontId="11" type="noConversion"/>
  </si>
  <si>
    <t>申请日期</t>
    <phoneticPr fontId="11" type="noConversion"/>
  </si>
  <si>
    <t>票据类型</t>
    <phoneticPr fontId="11" type="noConversion"/>
  </si>
  <si>
    <t>合同类型</t>
    <phoneticPr fontId="11" type="noConversion"/>
  </si>
  <si>
    <t>官费开票</t>
    <phoneticPr fontId="11" type="noConversion"/>
  </si>
  <si>
    <t>合同金额</t>
    <phoneticPr fontId="11" type="noConversion"/>
  </si>
  <si>
    <t>税价合计</t>
    <phoneticPr fontId="11" type="noConversion"/>
  </si>
  <si>
    <t>开票单号</t>
    <phoneticPr fontId="11" type="noConversion"/>
  </si>
  <si>
    <t>开票余额</t>
    <phoneticPr fontId="11" type="noConversion"/>
  </si>
  <si>
    <t>客户信息</t>
  </si>
  <si>
    <t>ID</t>
  </si>
  <si>
    <t>*</t>
  </si>
  <si>
    <t>客户名称：</t>
  </si>
  <si>
    <t>费减情况：</t>
  </si>
  <si>
    <t>客户编号：</t>
  </si>
  <si>
    <t>客户来源：</t>
  </si>
  <si>
    <t>登 记 人：</t>
  </si>
  <si>
    <t>所属区域：</t>
  </si>
  <si>
    <t>ü</t>
  </si>
  <si>
    <t>申 请 人：</t>
  </si>
  <si>
    <t>客户星级：</t>
  </si>
  <si>
    <t>合同信息</t>
  </si>
  <si>
    <t>付款方式：</t>
  </si>
  <si>
    <t>系统编号：</t>
  </si>
  <si>
    <t>登记日期：</t>
  </si>
  <si>
    <t>¦</t>
  </si>
  <si>
    <t>负 责 人：</t>
  </si>
  <si>
    <t>院校团队：</t>
  </si>
  <si>
    <t>签订日期：</t>
  </si>
  <si>
    <t>合同类型：</t>
  </si>
  <si>
    <t>合同编号：</t>
  </si>
  <si>
    <t>总代理费：</t>
  </si>
  <si>
    <r>
      <rPr>
        <b/>
        <sz val="11"/>
        <rFont val="楷体"/>
        <family val="3"/>
        <charset val="134"/>
      </rPr>
      <t>￥</t>
    </r>
  </si>
  <si>
    <t>合同金额：</t>
  </si>
  <si>
    <t>官费合计：</t>
  </si>
  <si>
    <t>合同状态：</t>
  </si>
  <si>
    <t></t>
  </si>
  <si>
    <t>业务合计：</t>
  </si>
  <si>
    <t>收费情况：</t>
  </si>
  <si>
    <t/>
  </si>
  <si>
    <t>审核状态：</t>
  </si>
  <si>
    <t>上传合同：</t>
  </si>
  <si>
    <t>共同开发人</t>
  </si>
  <si>
    <t>业绩比例（公开开发人）</t>
  </si>
  <si>
    <t>成 本 费：</t>
  </si>
  <si>
    <t>咨询费比例：</t>
  </si>
  <si>
    <t>咨 询 费：</t>
  </si>
  <si>
    <t>备    注：</t>
  </si>
  <si>
    <t>%</t>
    <phoneticPr fontId="1" type="noConversion"/>
  </si>
  <si>
    <t>ß</t>
    <phoneticPr fontId="1" type="noConversion"/>
  </si>
  <si>
    <t></t>
    <phoneticPr fontId="1" type="noConversion"/>
  </si>
  <si>
    <t>_</t>
    <phoneticPr fontId="1" type="noConversion"/>
  </si>
  <si>
    <t>*</t>
    <phoneticPr fontId="1" type="noConversion"/>
  </si>
  <si>
    <t>*</t>
    <phoneticPr fontId="1" type="noConversion"/>
  </si>
  <si>
    <t>处理信息</t>
    <phoneticPr fontId="11" type="noConversion"/>
  </si>
  <si>
    <t>专利信息</t>
    <phoneticPr fontId="1" type="noConversion"/>
  </si>
  <si>
    <t>不能费减</t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</si>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</sst>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.00_);[Red]\(&quot;¥&quot;#,##0.00\)"/>
    <numFmt numFmtId="177" formatCode="&quot;¥&quot;#,##0_);\(&quot;¥&quot;#,##0\)"/>
    <numFmt numFmtId="178" formatCode="&quot;¥&quot;#,##0.00_);\(&quot;¥&quot;#,##0.00\)"/>
    <numFmt numFmtId="179" formatCode="yyyy/m/d\ h:mm;@"/>
    <numFmt numFmtId="180" formatCode="#,##0_);[Red]\(#,##0\)"/>
    <numFmt numFmtId="181" formatCode="&quot;¥&quot;#,##0;[Red]&quot;¥&quot;#,##0"/>
    <numFmt numFmtId="182" formatCode="yyyy/m/d;@"/>
  </numFmts>
  <fonts count="43" x14ac:knownFonts="1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b/>
      <sz val="18"/>
      <color rgb="FFFF0000"/>
      <name val="Wingdings"/>
      <charset val="2"/>
    </font>
    <font>
      <sz val="11"/>
      <color theme="1"/>
      <name val="楷体"/>
      <family val="3"/>
      <charset val="134"/>
    </font>
    <font>
      <b/>
      <sz val="16"/>
      <color theme="0"/>
      <name val="楷体"/>
      <family val="3"/>
      <charset val="134"/>
    </font>
    <font>
      <b/>
      <sz val="11"/>
      <color theme="0"/>
      <name val="楷体"/>
      <family val="3"/>
      <charset val="134"/>
    </font>
    <font>
      <sz val="11"/>
      <color theme="0" tint="-4.9989318521683403E-2"/>
      <name val="楷体"/>
      <family val="3"/>
      <charset val="134"/>
    </font>
    <font>
      <sz val="11"/>
      <color rgb="FFB9D1E1"/>
      <name val="楷体"/>
      <family val="3"/>
      <charset val="134"/>
    </font>
    <font>
      <sz val="11"/>
      <color rgb="FFFF0000"/>
      <name val="楷体"/>
      <family val="3"/>
      <charset val="134"/>
    </font>
    <font>
      <sz val="11"/>
      <color theme="0"/>
      <name val="楷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楷体"/>
      <family val="3"/>
      <charset val="134"/>
    </font>
    <font>
      <u/>
      <sz val="11"/>
      <color theme="10"/>
      <name val="宋体"/>
      <family val="3"/>
      <charset val="134"/>
    </font>
    <font>
      <b/>
      <sz val="12"/>
      <color theme="0"/>
      <name val="楷体"/>
      <family val="3"/>
      <charset val="134"/>
    </font>
    <font>
      <sz val="12"/>
      <color theme="1"/>
      <name val="楷体"/>
      <family val="3"/>
      <charset val="134"/>
    </font>
    <font>
      <sz val="12"/>
      <name val="楷体"/>
      <family val="3"/>
      <charset val="134"/>
    </font>
    <font>
      <sz val="12"/>
      <color theme="0"/>
      <name val="楷体"/>
      <family val="3"/>
      <charset val="134"/>
    </font>
    <font>
      <sz val="11"/>
      <name val="楷体"/>
      <family val="3"/>
      <charset val="134"/>
    </font>
    <font>
      <sz val="12"/>
      <color theme="0" tint="-4.9989318521683403E-2"/>
      <name val="楷体"/>
      <family val="3"/>
      <charset val="134"/>
    </font>
    <font>
      <sz val="9"/>
      <name val="楷体"/>
      <family val="3"/>
      <charset val="134"/>
    </font>
    <font>
      <sz val="10"/>
      <name val="楷体"/>
      <family val="3"/>
      <charset val="134"/>
    </font>
    <font>
      <sz val="9"/>
      <name val="宋体"/>
      <charset val="134"/>
      <scheme val="minor"/>
    </font>
    <font>
      <b/>
      <sz val="11"/>
      <color theme="1"/>
      <name val="楷体"/>
      <family val="3"/>
      <charset val="134"/>
    </font>
    <font>
      <sz val="1"/>
      <color theme="0" tint="-4.9989318521683403E-2"/>
      <name val="楷体"/>
      <family val="3"/>
      <charset val="134"/>
    </font>
    <font>
      <sz val="10"/>
      <color theme="1"/>
      <name val="黑体"/>
      <family val="3"/>
      <charset val="134"/>
    </font>
    <font>
      <sz val="10"/>
      <color rgb="FFFF0000"/>
      <name val="黑体"/>
      <family val="3"/>
      <charset val="134"/>
    </font>
    <font>
      <b/>
      <sz val="18"/>
      <color theme="1"/>
      <name val="楷体"/>
      <family val="3"/>
      <charset val="134"/>
    </font>
    <font>
      <sz val="10"/>
      <name val="黑体"/>
      <family val="3"/>
      <charset val="134"/>
    </font>
    <font>
      <sz val="11"/>
      <color indexed="8"/>
      <name val="楷体"/>
      <family val="3"/>
      <charset val="134"/>
    </font>
    <font>
      <sz val="10"/>
      <color theme="1"/>
      <name val="楷体"/>
      <family val="3"/>
      <charset val="134"/>
    </font>
    <font>
      <sz val="11"/>
      <name val="Wingdings"/>
      <charset val="2"/>
    </font>
    <font>
      <sz val="11"/>
      <name val="Webdings"/>
      <family val="1"/>
      <charset val="2"/>
    </font>
    <font>
      <sz val="11"/>
      <color theme="0" tint="-0.499984740745262"/>
      <name val="Wingdings"/>
      <charset val="2"/>
    </font>
    <font>
      <sz val="9"/>
      <color theme="0" tint="-0.499984740745262"/>
      <name val="Webdings"/>
      <family val="1"/>
      <charset val="2"/>
    </font>
    <font>
      <sz val="11"/>
      <color theme="1"/>
      <name val="Webdings"/>
      <family val="1"/>
      <charset val="2"/>
    </font>
    <font>
      <b/>
      <sz val="11"/>
      <name val="Times New Roman"/>
      <family val="1"/>
    </font>
    <font>
      <sz val="8"/>
      <name val="Wingdings"/>
      <charset val="2"/>
    </font>
    <font>
      <sz val="6"/>
      <color theme="0" tint="-4.9989318521683403E-2"/>
      <name val="楷体"/>
      <family val="3"/>
      <charset val="134"/>
    </font>
    <font>
      <sz val="10"/>
      <color theme="1"/>
      <name val="KaiTi"/>
      <family val="3"/>
      <charset val="134"/>
    </font>
    <font>
      <sz val="26"/>
      <color theme="1"/>
      <name val="楷体"/>
      <family val="3"/>
      <charset val="134"/>
    </font>
    <font>
      <sz val="10"/>
      <color rgb="FF000000"/>
      <name val="宋体"/>
      <family val="3"/>
      <charset val="13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</fills>
  <borders count="87">
    <border>
      <left/>
      <right/>
      <top/>
      <bottom/>
      <diagonal/>
    </border>
    <border>
      <left style="thin">
        <color theme="0"/>
      </left>
      <right style="thin">
        <color theme="0" tint="-0.499984740745262"/>
      </right>
      <top style="thin">
        <color theme="0"/>
      </top>
      <bottom style="thin">
        <color theme="0" tint="-0.49998474074526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 style="thin">
        <color theme="0" tint="-4.9989318521683403E-2"/>
      </right>
      <top/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/>
      <diagonal/>
    </border>
    <border>
      <left/>
      <right style="thin">
        <color rgb="FFF2F2F2"/>
      </right>
      <top style="thin">
        <color rgb="FFF2F2F2"/>
      </top>
      <bottom/>
      <diagonal/>
    </border>
    <border>
      <left style="thin">
        <color rgb="FFF2F2F2"/>
      </left>
      <right/>
      <top/>
      <bottom style="thin">
        <color rgb="FFF2F2F2"/>
      </bottom>
      <diagonal/>
    </border>
    <border>
      <left/>
      <right style="thin">
        <color rgb="FFF2F2F2"/>
      </right>
      <top/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/>
      <diagonal/>
    </border>
    <border>
      <left style="thin">
        <color rgb="FF0070C0"/>
      </left>
      <right style="thin">
        <color rgb="FFF2F2F2"/>
      </right>
      <top style="thin">
        <color rgb="FF0070C0"/>
      </top>
      <bottom style="thin">
        <color rgb="FFF2F2F2"/>
      </bottom>
      <diagonal/>
    </border>
    <border>
      <left style="thin">
        <color rgb="FFF2F2F2"/>
      </left>
      <right style="thin">
        <color rgb="FFF2F2F2"/>
      </right>
      <top style="thin">
        <color rgb="FF0070C0"/>
      </top>
      <bottom style="thin">
        <color rgb="FFF2F2F2"/>
      </bottom>
      <diagonal/>
    </border>
    <border>
      <left style="thin">
        <color rgb="FFF2F2F2"/>
      </left>
      <right style="thin">
        <color rgb="FF0070C0"/>
      </right>
      <top style="thin">
        <color rgb="FF0070C0"/>
      </top>
      <bottom style="thin">
        <color rgb="FFF2F2F2"/>
      </bottom>
      <diagonal/>
    </border>
    <border>
      <left style="thin">
        <color rgb="FF0070C0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 style="thin">
        <color rgb="FF0070C0"/>
      </right>
      <top style="thin">
        <color rgb="FFF2F2F2"/>
      </top>
      <bottom style="thin">
        <color rgb="FFF2F2F2"/>
      </bottom>
      <diagonal/>
    </border>
    <border>
      <left style="thin">
        <color rgb="FF0070C0"/>
      </left>
      <right style="thin">
        <color rgb="FFF2F2F2"/>
      </right>
      <top style="thin">
        <color rgb="FFF2F2F2"/>
      </top>
      <bottom style="thin">
        <color rgb="FF0070C0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0070C0"/>
      </bottom>
      <diagonal/>
    </border>
    <border>
      <left style="thin">
        <color rgb="FFF2F2F2"/>
      </left>
      <right style="thin">
        <color rgb="FF0070C0"/>
      </right>
      <top style="thin">
        <color rgb="FFF2F2F2"/>
      </top>
      <bottom style="thin">
        <color rgb="FF0070C0"/>
      </bottom>
      <diagonal/>
    </border>
    <border>
      <left style="thin">
        <color rgb="FFF2F2F2"/>
      </left>
      <right style="thin">
        <color rgb="FFF2F2F2"/>
      </right>
      <top/>
      <bottom style="thin">
        <color rgb="FF0070C0"/>
      </bottom>
      <diagonal/>
    </border>
    <border>
      <left style="thin">
        <color rgb="FFF2F2F2"/>
      </left>
      <right style="thin">
        <color rgb="FFF2F2F2"/>
      </right>
      <top/>
      <bottom/>
      <diagonal/>
    </border>
    <border>
      <left/>
      <right style="thin">
        <color rgb="FFF2F2F2"/>
      </right>
      <top/>
      <bottom/>
      <diagonal/>
    </border>
    <border>
      <left/>
      <right/>
      <top style="thin">
        <color theme="0" tint="-0.34998626667073579"/>
      </top>
      <bottom/>
      <diagonal/>
    </border>
    <border>
      <left style="thin">
        <color rgb="FF0070C0"/>
      </left>
      <right style="thin">
        <color rgb="FFF2F2F2"/>
      </right>
      <top style="thin">
        <color rgb="FFF2F2F2"/>
      </top>
      <bottom/>
      <diagonal/>
    </border>
    <border>
      <left style="thin">
        <color rgb="FFF2F2F2"/>
      </left>
      <right style="thin">
        <color rgb="FF0070C0"/>
      </right>
      <top style="thin">
        <color rgb="FFF2F2F2"/>
      </top>
      <bottom/>
      <diagonal/>
    </border>
    <border>
      <left style="thin">
        <color theme="0" tint="-0.34998626667073579"/>
      </left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rgb="FF0070C0"/>
      </bottom>
      <diagonal/>
    </border>
    <border>
      <left style="thin">
        <color theme="0"/>
      </left>
      <right/>
      <top style="thin">
        <color theme="0"/>
      </top>
      <bottom style="thin">
        <color theme="0" tint="-0.499984740745262"/>
      </bottom>
      <diagonal/>
    </border>
    <border>
      <left/>
      <right/>
      <top style="thin">
        <color rgb="FF0070C0"/>
      </top>
      <bottom style="thin">
        <color rgb="FF0070C0"/>
      </bottom>
      <diagonal/>
    </border>
    <border>
      <left/>
      <right style="thin">
        <color rgb="FF0070C0"/>
      </right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/>
      <bottom style="hair">
        <color theme="0" tint="-0.499984740745262"/>
      </bottom>
      <diagonal/>
    </border>
    <border>
      <left/>
      <right/>
      <top style="thin">
        <color rgb="FF0070C0"/>
      </top>
      <bottom/>
      <diagonal/>
    </border>
    <border>
      <left style="thin">
        <color rgb="FF0070C0"/>
      </left>
      <right/>
      <top style="thin">
        <color rgb="FF0070C0"/>
      </top>
      <bottom/>
      <diagonal/>
    </border>
    <border>
      <left/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/>
      <top/>
      <bottom style="thin">
        <color rgb="FF0070C0"/>
      </bottom>
      <diagonal/>
    </border>
    <border>
      <left/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/>
      <top/>
      <bottom/>
      <diagonal/>
    </border>
    <border>
      <left/>
      <right/>
      <top style="thin">
        <color theme="0"/>
      </top>
      <bottom style="thin">
        <color theme="0" tint="-0.499984740745262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hair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hair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 style="hair">
        <color theme="0" tint="-0.14999847407452621"/>
      </left>
      <right/>
      <top style="hair">
        <color theme="0" tint="-0.14999847407452621"/>
      </top>
      <bottom style="hair">
        <color theme="0" tint="-0.14999847407452621"/>
      </bottom>
      <diagonal/>
    </border>
    <border>
      <left/>
      <right/>
      <top style="hair">
        <color theme="0" tint="-0.14999847407452621"/>
      </top>
      <bottom style="hair">
        <color theme="0" tint="-0.14999847407452621"/>
      </bottom>
      <diagonal/>
    </border>
    <border>
      <left/>
      <right style="hair">
        <color theme="0" tint="-0.14999847407452621"/>
      </right>
      <top style="hair">
        <color theme="0" tint="-0.14999847407452621"/>
      </top>
      <bottom style="hair">
        <color theme="0" tint="-0.14999847407452621"/>
      </bottom>
      <diagonal/>
    </border>
    <border>
      <left style="thin">
        <color theme="0" tint="-0.34998626667073579"/>
      </left>
      <right style="thin">
        <color rgb="FF0070C0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/>
      <top/>
      <bottom style="thin">
        <color theme="0" tint="-0.499984740745262"/>
      </bottom>
      <diagonal/>
    </border>
    <border>
      <left/>
      <right style="thin">
        <color theme="0" tint="-0.34998626667073579"/>
      </right>
      <top/>
      <bottom style="thin">
        <color theme="0" tint="-0.499984740745262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</borders>
  <cellStyleXfs count="32">
    <xf numFmtId="0" fontId="0" fillId="0" borderId="0">
      <alignment vertical="center"/>
    </xf>
    <xf numFmtId="0" fontId="2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</cellStyleXfs>
  <cellXfs count="445">
    <xf numFmtId="0" fontId="0" fillId="0" borderId="0" xfId="0">
      <alignment vertical="center"/>
    </xf>
    <xf numFmtId="0" fontId="4" fillId="4" borderId="2" xfId="0" applyFont="1" applyFill="1" applyBorder="1">
      <alignment vertical="center"/>
    </xf>
    <xf numFmtId="0" fontId="4" fillId="4" borderId="0" xfId="0" applyFont="1" applyFill="1" applyBorder="1">
      <alignment vertical="center"/>
    </xf>
    <xf numFmtId="0" fontId="5" fillId="3" borderId="9" xfId="1" applyFont="1" applyFill="1" applyBorder="1" applyAlignment="1">
      <alignment vertical="center"/>
    </xf>
    <xf numFmtId="0" fontId="4" fillId="4" borderId="6" xfId="0" applyFont="1" applyFill="1" applyBorder="1">
      <alignment vertical="center"/>
    </xf>
    <xf numFmtId="0" fontId="4" fillId="4" borderId="3" xfId="0" applyFont="1" applyFill="1" applyBorder="1">
      <alignment vertical="center"/>
    </xf>
    <xf numFmtId="0" fontId="4" fillId="4" borderId="4" xfId="0" applyFont="1" applyFill="1" applyBorder="1">
      <alignment vertical="center"/>
    </xf>
    <xf numFmtId="0" fontId="12" fillId="0" borderId="0" xfId="0" applyFont="1">
      <alignment vertical="center"/>
    </xf>
    <xf numFmtId="0" fontId="0" fillId="0" borderId="0" xfId="0" applyNumberFormat="1" applyProtection="1">
      <alignment vertical="center"/>
      <protection locked="0"/>
    </xf>
    <xf numFmtId="0" fontId="4" fillId="4" borderId="2" xfId="0" applyFont="1" applyFill="1" applyBorder="1" applyProtection="1">
      <alignment vertical="center"/>
      <protection locked="0"/>
    </xf>
    <xf numFmtId="0" fontId="4" fillId="4" borderId="7" xfId="0" applyFont="1" applyFill="1" applyBorder="1">
      <alignment vertical="center"/>
    </xf>
    <xf numFmtId="0" fontId="4" fillId="4" borderId="8" xfId="0" applyFont="1" applyFill="1" applyBorder="1">
      <alignment vertical="center"/>
    </xf>
    <xf numFmtId="0" fontId="4" fillId="4" borderId="10" xfId="0" applyFont="1" applyFill="1" applyBorder="1">
      <alignment vertical="center"/>
    </xf>
    <xf numFmtId="0" fontId="4" fillId="4" borderId="0" xfId="0" applyFont="1" applyFill="1" applyBorder="1" applyAlignment="1">
      <alignment horizontal="center" vertical="center"/>
    </xf>
    <xf numFmtId="0" fontId="4" fillId="4" borderId="5" xfId="0" applyFont="1" applyFill="1" applyBorder="1">
      <alignment vertical="center"/>
    </xf>
    <xf numFmtId="0" fontId="16" fillId="5" borderId="17" xfId="24" applyFont="1" applyFill="1" applyBorder="1">
      <alignment vertical="center"/>
    </xf>
    <xf numFmtId="0" fontId="4" fillId="5" borderId="17" xfId="0" applyFont="1" applyFill="1" applyBorder="1">
      <alignment vertical="center"/>
    </xf>
    <xf numFmtId="0" fontId="16" fillId="5" borderId="17" xfId="14" applyFont="1" applyFill="1" applyBorder="1" applyAlignment="1">
      <alignment horizontal="left"/>
    </xf>
    <xf numFmtId="0" fontId="17" fillId="5" borderId="17" xfId="14" applyFont="1" applyFill="1" applyBorder="1" applyAlignment="1">
      <alignment vertical="center" wrapText="1"/>
    </xf>
    <xf numFmtId="0" fontId="16" fillId="5" borderId="22" xfId="24" applyFont="1" applyFill="1" applyBorder="1">
      <alignment vertical="center"/>
    </xf>
    <xf numFmtId="0" fontId="4" fillId="5" borderId="22" xfId="0" applyFont="1" applyFill="1" applyBorder="1">
      <alignment vertical="center"/>
    </xf>
    <xf numFmtId="0" fontId="4" fillId="5" borderId="23" xfId="0" applyFont="1" applyFill="1" applyBorder="1">
      <alignment vertical="center"/>
    </xf>
    <xf numFmtId="0" fontId="16" fillId="5" borderId="24" xfId="24" applyFont="1" applyFill="1" applyBorder="1">
      <alignment vertical="center"/>
    </xf>
    <xf numFmtId="0" fontId="18" fillId="5" borderId="25" xfId="14" applyFont="1" applyFill="1" applyBorder="1" applyAlignment="1"/>
    <xf numFmtId="0" fontId="16" fillId="5" borderId="26" xfId="14" applyFont="1" applyFill="1" applyBorder="1" applyAlignment="1">
      <alignment horizontal="left"/>
    </xf>
    <xf numFmtId="0" fontId="16" fillId="5" borderId="27" xfId="14" applyFont="1" applyFill="1" applyBorder="1" applyAlignment="1">
      <alignment horizontal="left"/>
    </xf>
    <xf numFmtId="0" fontId="18" fillId="5" borderId="28" xfId="14" applyFont="1" applyFill="1" applyBorder="1" applyAlignment="1"/>
    <xf numFmtId="0" fontId="17" fillId="5" borderId="29" xfId="14" applyFont="1" applyFill="1" applyBorder="1" applyAlignment="1">
      <alignment vertical="center" wrapText="1"/>
    </xf>
    <xf numFmtId="0" fontId="16" fillId="5" borderId="28" xfId="14" applyFont="1" applyFill="1" applyBorder="1" applyAlignment="1">
      <alignment horizontal="left"/>
    </xf>
    <xf numFmtId="0" fontId="16" fillId="5" borderId="28" xfId="24" applyFont="1" applyFill="1" applyBorder="1">
      <alignment vertical="center"/>
    </xf>
    <xf numFmtId="0" fontId="4" fillId="5" borderId="30" xfId="1" applyFont="1" applyFill="1" applyBorder="1" applyAlignment="1">
      <alignment horizontal="center"/>
    </xf>
    <xf numFmtId="0" fontId="4" fillId="5" borderId="31" xfId="1" applyFont="1" applyFill="1" applyBorder="1" applyAlignment="1">
      <alignment horizontal="center"/>
    </xf>
    <xf numFmtId="0" fontId="4" fillId="5" borderId="32" xfId="1" applyFont="1" applyFill="1" applyBorder="1" applyAlignment="1">
      <alignment horizontal="center" vertical="center"/>
    </xf>
    <xf numFmtId="0" fontId="16" fillId="5" borderId="22" xfId="14" applyFont="1" applyFill="1" applyBorder="1" applyAlignment="1">
      <alignment vertical="center"/>
    </xf>
    <xf numFmtId="0" fontId="17" fillId="5" borderId="23" xfId="14" applyFont="1" applyFill="1" applyBorder="1" applyAlignment="1">
      <alignment vertical="center" wrapText="1"/>
    </xf>
    <xf numFmtId="0" fontId="16" fillId="5" borderId="24" xfId="14" applyFont="1" applyFill="1" applyBorder="1" applyAlignment="1">
      <alignment horizontal="left"/>
    </xf>
    <xf numFmtId="0" fontId="17" fillId="5" borderId="24" xfId="14" applyFont="1" applyFill="1" applyBorder="1" applyAlignment="1">
      <alignment vertical="center" wrapText="1"/>
    </xf>
    <xf numFmtId="0" fontId="4" fillId="5" borderId="33" xfId="1" applyFont="1" applyFill="1" applyBorder="1" applyAlignment="1">
      <alignment horizontal="center"/>
    </xf>
    <xf numFmtId="0" fontId="16" fillId="5" borderId="12" xfId="14" applyFont="1" applyFill="1" applyBorder="1" applyAlignment="1">
      <alignment horizontal="center" vertical="center"/>
    </xf>
    <xf numFmtId="14" fontId="19" fillId="5" borderId="12" xfId="14" applyNumberFormat="1" applyFont="1" applyFill="1" applyBorder="1" applyAlignment="1" applyProtection="1">
      <alignment vertical="center" wrapText="1"/>
      <protection locked="0"/>
    </xf>
    <xf numFmtId="0" fontId="4" fillId="5" borderId="12" xfId="14" applyFont="1" applyFill="1" applyBorder="1" applyAlignment="1" applyProtection="1">
      <alignment horizontal="center" vertical="center"/>
    </xf>
    <xf numFmtId="0" fontId="16" fillId="5" borderId="24" xfId="14" applyFont="1" applyFill="1" applyBorder="1" applyAlignment="1" applyProtection="1">
      <alignment horizontal="left"/>
      <protection locked="0"/>
    </xf>
    <xf numFmtId="0" fontId="17" fillId="5" borderId="19" xfId="14" applyFont="1" applyFill="1" applyBorder="1" applyAlignment="1">
      <alignment vertical="center" wrapText="1"/>
    </xf>
    <xf numFmtId="0" fontId="16" fillId="5" borderId="34" xfId="14" applyFont="1" applyFill="1" applyBorder="1" applyAlignment="1">
      <alignment horizontal="left"/>
    </xf>
    <xf numFmtId="0" fontId="19" fillId="5" borderId="0" xfId="14" applyNumberFormat="1" applyFont="1" applyFill="1" applyBorder="1" applyAlignment="1" applyProtection="1">
      <alignment vertical="center" wrapText="1"/>
      <protection locked="0"/>
    </xf>
    <xf numFmtId="0" fontId="16" fillId="5" borderId="35" xfId="14" applyFont="1" applyFill="1" applyBorder="1" applyAlignment="1">
      <alignment horizontal="left"/>
    </xf>
    <xf numFmtId="0" fontId="16" fillId="5" borderId="34" xfId="14" applyFont="1" applyFill="1" applyBorder="1" applyAlignment="1" applyProtection="1">
      <alignment horizontal="left"/>
      <protection locked="0"/>
    </xf>
    <xf numFmtId="181" fontId="4" fillId="7" borderId="12" xfId="14" applyNumberFormat="1" applyFont="1" applyFill="1" applyBorder="1" applyAlignment="1" applyProtection="1">
      <alignment horizontal="center"/>
    </xf>
    <xf numFmtId="0" fontId="16" fillId="5" borderId="37" xfId="24" applyFont="1" applyFill="1" applyBorder="1">
      <alignment vertical="center"/>
    </xf>
    <xf numFmtId="0" fontId="16" fillId="5" borderId="18" xfId="24" applyFont="1" applyFill="1" applyBorder="1">
      <alignment vertical="center"/>
    </xf>
    <xf numFmtId="0" fontId="4" fillId="5" borderId="0" xfId="14" applyFont="1" applyFill="1" applyBorder="1" applyAlignment="1" applyProtection="1">
      <alignment horizontal="center" vertical="center"/>
    </xf>
    <xf numFmtId="0" fontId="19" fillId="5" borderId="0" xfId="14" applyNumberFormat="1" applyFont="1" applyFill="1" applyBorder="1" applyAlignment="1" applyProtection="1">
      <alignment horizontal="center" vertical="center" wrapText="1"/>
      <protection locked="0"/>
    </xf>
    <xf numFmtId="0" fontId="17" fillId="5" borderId="34" xfId="14" applyFont="1" applyFill="1" applyBorder="1" applyAlignment="1">
      <alignment vertical="center" wrapText="1"/>
    </xf>
    <xf numFmtId="0" fontId="17" fillId="5" borderId="38" xfId="14" applyFont="1" applyFill="1" applyBorder="1" applyAlignment="1">
      <alignment vertical="center" wrapText="1"/>
    </xf>
    <xf numFmtId="14" fontId="19" fillId="7" borderId="12" xfId="14" applyNumberFormat="1" applyFont="1" applyFill="1" applyBorder="1" applyAlignment="1" applyProtection="1">
      <alignment horizontal="center" vertical="center" wrapText="1"/>
      <protection locked="0"/>
    </xf>
    <xf numFmtId="177" fontId="19" fillId="7" borderId="12" xfId="14" applyNumberFormat="1" applyFont="1" applyFill="1" applyBorder="1" applyAlignment="1" applyProtection="1">
      <alignment horizontal="center" vertical="center" wrapText="1"/>
      <protection locked="0"/>
    </xf>
    <xf numFmtId="177" fontId="19" fillId="5" borderId="12" xfId="14" applyNumberFormat="1" applyFont="1" applyFill="1" applyBorder="1" applyAlignment="1" applyProtection="1">
      <alignment horizontal="center" vertical="center" wrapText="1"/>
      <protection locked="0"/>
    </xf>
    <xf numFmtId="0" fontId="17" fillId="5" borderId="12" xfId="14" applyFont="1" applyFill="1" applyBorder="1" applyAlignment="1">
      <alignment horizontal="center" vertical="center" wrapText="1"/>
    </xf>
    <xf numFmtId="0" fontId="0" fillId="0" borderId="0" xfId="0" applyProtection="1">
      <alignment vertical="center"/>
      <protection locked="0"/>
    </xf>
    <xf numFmtId="0" fontId="10" fillId="2" borderId="13" xfId="1" applyFont="1" applyFill="1" applyBorder="1" applyAlignment="1">
      <alignment horizontal="center" vertical="center"/>
    </xf>
    <xf numFmtId="0" fontId="10" fillId="2" borderId="48" xfId="1" applyFont="1" applyFill="1" applyBorder="1" applyAlignment="1">
      <alignment horizontal="center" vertical="center"/>
    </xf>
    <xf numFmtId="0" fontId="0" fillId="0" borderId="0" xfId="0" applyProtection="1">
      <alignment vertical="center"/>
    </xf>
    <xf numFmtId="49" fontId="0" fillId="0" borderId="0" xfId="0" applyNumberFormat="1" applyProtection="1">
      <alignment vertical="center"/>
      <protection locked="0"/>
    </xf>
    <xf numFmtId="0" fontId="4" fillId="4" borderId="11" xfId="0" applyFont="1" applyFill="1" applyBorder="1">
      <alignment vertical="center"/>
    </xf>
    <xf numFmtId="0" fontId="4" fillId="2" borderId="0" xfId="1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0" fontId="4" fillId="2" borderId="57" xfId="1" applyFont="1" applyFill="1" applyBorder="1" applyAlignment="1">
      <alignment horizontal="center"/>
    </xf>
    <xf numFmtId="0" fontId="4" fillId="2" borderId="47" xfId="1" applyFont="1" applyFill="1" applyBorder="1" applyAlignment="1">
      <alignment horizontal="center"/>
    </xf>
    <xf numFmtId="0" fontId="4" fillId="2" borderId="47" xfId="1" applyFont="1" applyFill="1" applyBorder="1" applyAlignment="1">
      <alignment horizontal="center" vertical="center"/>
    </xf>
    <xf numFmtId="0" fontId="4" fillId="2" borderId="54" xfId="1" applyFont="1" applyFill="1" applyBorder="1" applyAlignment="1">
      <alignment horizontal="center" vertical="center"/>
    </xf>
    <xf numFmtId="0" fontId="4" fillId="2" borderId="56" xfId="1" applyFont="1" applyFill="1" applyBorder="1" applyAlignment="1">
      <alignment horizontal="center" vertical="center"/>
    </xf>
    <xf numFmtId="0" fontId="4" fillId="2" borderId="50" xfId="1" applyFont="1" applyFill="1" applyBorder="1" applyAlignment="1">
      <alignment horizontal="center" vertical="center"/>
    </xf>
    <xf numFmtId="0" fontId="4" fillId="2" borderId="58" xfId="1" applyFont="1" applyFill="1" applyBorder="1" applyAlignment="1">
      <alignment horizontal="center" vertical="center"/>
    </xf>
    <xf numFmtId="0" fontId="4" fillId="2" borderId="36" xfId="0" applyFont="1" applyFill="1" applyBorder="1">
      <alignment vertical="center"/>
    </xf>
    <xf numFmtId="0" fontId="4" fillId="2" borderId="0" xfId="0" applyNumberFormat="1" applyFont="1" applyFill="1" applyBorder="1" applyProtection="1">
      <alignment vertical="center"/>
      <protection locked="0"/>
    </xf>
    <xf numFmtId="0" fontId="0" fillId="2" borderId="0" xfId="0" applyNumberFormat="1" applyFill="1" applyBorder="1" applyProtection="1">
      <alignment vertical="center"/>
      <protection locked="0"/>
    </xf>
    <xf numFmtId="0" fontId="6" fillId="2" borderId="0" xfId="1" applyFont="1" applyFill="1" applyBorder="1" applyAlignment="1">
      <alignment vertical="center"/>
    </xf>
    <xf numFmtId="0" fontId="4" fillId="2" borderId="0" xfId="0" applyFont="1" applyFill="1" applyBorder="1" applyAlignment="1">
      <alignment horizontal="center" vertical="center" wrapText="1"/>
    </xf>
    <xf numFmtId="0" fontId="7" fillId="2" borderId="50" xfId="1" applyFont="1" applyFill="1" applyBorder="1" applyAlignment="1">
      <alignment horizontal="center" vertical="center"/>
    </xf>
    <xf numFmtId="49" fontId="4" fillId="2" borderId="0" xfId="1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>
      <alignment vertical="center"/>
    </xf>
    <xf numFmtId="0" fontId="4" fillId="2" borderId="0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4" fillId="4" borderId="0" xfId="0" applyFont="1" applyFill="1" applyBorder="1" applyAlignment="1">
      <alignment vertical="center" wrapText="1"/>
    </xf>
    <xf numFmtId="0" fontId="4" fillId="2" borderId="0" xfId="1" applyFont="1" applyFill="1" applyBorder="1">
      <alignment vertical="center"/>
    </xf>
    <xf numFmtId="0" fontId="26" fillId="2" borderId="0" xfId="0" applyFont="1" applyFill="1" applyBorder="1">
      <alignment vertical="center"/>
    </xf>
    <xf numFmtId="0" fontId="6" fillId="2" borderId="55" xfId="1" applyFont="1" applyFill="1" applyBorder="1" applyAlignment="1">
      <alignment vertical="center"/>
    </xf>
    <xf numFmtId="0" fontId="4" fillId="2" borderId="59" xfId="1" applyFont="1" applyFill="1" applyBorder="1" applyAlignment="1">
      <alignment horizontal="center" vertical="center"/>
    </xf>
    <xf numFmtId="0" fontId="7" fillId="2" borderId="59" xfId="1" applyFont="1" applyFill="1" applyBorder="1" applyAlignment="1">
      <alignment horizontal="center" vertical="center"/>
    </xf>
    <xf numFmtId="0" fontId="25" fillId="2" borderId="50" xfId="1" applyFont="1" applyFill="1" applyBorder="1" applyAlignment="1">
      <alignment horizontal="center" vertical="center"/>
    </xf>
    <xf numFmtId="0" fontId="7" fillId="2" borderId="59" xfId="1" applyFont="1" applyFill="1" applyBorder="1" applyAlignment="1">
      <alignment horizontal="center" vertical="center" wrapText="1"/>
    </xf>
    <xf numFmtId="0" fontId="25" fillId="2" borderId="50" xfId="1" applyFont="1" applyFill="1" applyBorder="1" applyAlignment="1" applyProtection="1">
      <alignment horizontal="center" vertical="center"/>
    </xf>
    <xf numFmtId="0" fontId="8" fillId="2" borderId="59" xfId="1" applyFont="1" applyFill="1" applyBorder="1" applyAlignment="1">
      <alignment horizontal="center" vertical="center" wrapText="1"/>
    </xf>
    <xf numFmtId="0" fontId="25" fillId="2" borderId="50" xfId="1" applyFont="1" applyFill="1" applyBorder="1" applyAlignment="1">
      <alignment horizontal="center" vertical="center" wrapText="1"/>
    </xf>
    <xf numFmtId="0" fontId="25" fillId="2" borderId="50" xfId="1" applyFont="1" applyFill="1" applyBorder="1" applyAlignment="1" applyProtection="1">
      <alignment horizontal="center" vertical="center" wrapText="1"/>
      <protection locked="0"/>
    </xf>
    <xf numFmtId="0" fontId="25" fillId="2" borderId="50" xfId="1" applyFont="1" applyFill="1" applyBorder="1" applyAlignment="1" applyProtection="1">
      <alignment horizontal="center" vertical="center" wrapText="1"/>
    </xf>
    <xf numFmtId="0" fontId="6" fillId="2" borderId="57" xfId="1" applyFont="1" applyFill="1" applyBorder="1" applyAlignment="1">
      <alignment vertical="center"/>
    </xf>
    <xf numFmtId="0" fontId="6" fillId="2" borderId="47" xfId="1" applyFont="1" applyFill="1" applyBorder="1" applyAlignment="1">
      <alignment vertical="center"/>
    </xf>
    <xf numFmtId="0" fontId="4" fillId="2" borderId="47" xfId="1" applyFont="1" applyFill="1" applyBorder="1">
      <alignment vertical="center"/>
    </xf>
    <xf numFmtId="0" fontId="4" fillId="2" borderId="58" xfId="1" applyFont="1" applyFill="1" applyBorder="1">
      <alignment vertical="center"/>
    </xf>
    <xf numFmtId="0" fontId="6" fillId="2" borderId="59" xfId="1" applyFont="1" applyFill="1" applyBorder="1" applyAlignment="1">
      <alignment vertical="center"/>
    </xf>
    <xf numFmtId="0" fontId="4" fillId="2" borderId="57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0" fontId="10" fillId="2" borderId="46" xfId="1" applyFont="1" applyFill="1" applyBorder="1" applyAlignment="1">
      <alignment horizontal="center" vertical="center"/>
    </xf>
    <xf numFmtId="0" fontId="10" fillId="2" borderId="60" xfId="1" applyFont="1" applyFill="1" applyBorder="1" applyAlignment="1">
      <alignment horizontal="center" vertical="center"/>
    </xf>
    <xf numFmtId="0" fontId="10" fillId="2" borderId="45" xfId="1" applyFont="1" applyFill="1" applyBorder="1" applyAlignment="1">
      <alignment horizontal="center" vertical="center" wrapText="1"/>
    </xf>
    <xf numFmtId="0" fontId="29" fillId="2" borderId="0" xfId="14" applyFont="1" applyFill="1" applyBorder="1" applyAlignment="1">
      <alignment vertical="center" wrapText="1"/>
    </xf>
    <xf numFmtId="0" fontId="29" fillId="2" borderId="0" xfId="14" applyNumberFormat="1" applyFont="1" applyFill="1" applyBorder="1" applyAlignment="1" applyProtection="1">
      <alignment horizontal="center" vertical="center" wrapText="1"/>
      <protection locked="0"/>
    </xf>
    <xf numFmtId="0" fontId="26" fillId="2" borderId="0" xfId="14" applyFont="1" applyFill="1" applyBorder="1" applyAlignment="1" applyProtection="1">
      <alignment horizontal="left"/>
      <protection locked="0"/>
    </xf>
    <xf numFmtId="0" fontId="16" fillId="2" borderId="0" xfId="24" applyFont="1" applyFill="1" applyBorder="1">
      <alignment vertical="center"/>
    </xf>
    <xf numFmtId="0" fontId="4" fillId="2" borderId="39" xfId="0" applyFont="1" applyFill="1" applyBorder="1" applyProtection="1">
      <alignment vertical="center"/>
      <protection locked="0"/>
    </xf>
    <xf numFmtId="0" fontId="4" fillId="2" borderId="61" xfId="0" applyFont="1" applyFill="1" applyBorder="1">
      <alignment vertical="center"/>
    </xf>
    <xf numFmtId="0" fontId="16" fillId="2" borderId="61" xfId="24" applyFont="1" applyFill="1" applyBorder="1">
      <alignment vertical="center"/>
    </xf>
    <xf numFmtId="0" fontId="16" fillId="2" borderId="62" xfId="24" applyFont="1" applyFill="1" applyBorder="1">
      <alignment vertical="center"/>
    </xf>
    <xf numFmtId="0" fontId="4" fillId="2" borderId="62" xfId="0" applyFont="1" applyFill="1" applyBorder="1">
      <alignment vertical="center"/>
    </xf>
    <xf numFmtId="0" fontId="4" fillId="2" borderId="62" xfId="0" applyFont="1" applyFill="1" applyBorder="1" applyProtection="1">
      <alignment vertical="center"/>
      <protection locked="0"/>
    </xf>
    <xf numFmtId="0" fontId="4" fillId="2" borderId="40" xfId="0" applyFont="1" applyFill="1" applyBorder="1">
      <alignment vertical="center"/>
    </xf>
    <xf numFmtId="0" fontId="18" fillId="2" borderId="55" xfId="14" applyFont="1" applyFill="1" applyBorder="1" applyAlignment="1"/>
    <xf numFmtId="0" fontId="16" fillId="2" borderId="54" xfId="14" applyFont="1" applyFill="1" applyBorder="1" applyAlignment="1">
      <alignment horizontal="left"/>
    </xf>
    <xf numFmtId="0" fontId="16" fillId="2" borderId="56" xfId="14" applyFont="1" applyFill="1" applyBorder="1" applyAlignment="1">
      <alignment horizontal="left"/>
    </xf>
    <xf numFmtId="0" fontId="18" fillId="2" borderId="59" xfId="14" applyFont="1" applyFill="1" applyBorder="1" applyAlignment="1"/>
    <xf numFmtId="0" fontId="16" fillId="2" borderId="59" xfId="14" applyFont="1" applyFill="1" applyBorder="1" applyAlignment="1">
      <alignment horizontal="left"/>
    </xf>
    <xf numFmtId="0" fontId="16" fillId="2" borderId="59" xfId="24" applyFont="1" applyFill="1" applyBorder="1">
      <alignment vertical="center"/>
    </xf>
    <xf numFmtId="0" fontId="4" fillId="2" borderId="57" xfId="30" applyFont="1" applyFill="1" applyBorder="1" applyAlignment="1">
      <alignment horizontal="center"/>
    </xf>
    <xf numFmtId="0" fontId="4" fillId="2" borderId="47" xfId="30" applyFont="1" applyFill="1" applyBorder="1" applyAlignment="1">
      <alignment horizontal="center"/>
    </xf>
    <xf numFmtId="0" fontId="4" fillId="2" borderId="58" xfId="30" applyFont="1" applyFill="1" applyBorder="1" applyAlignment="1">
      <alignment horizontal="center"/>
    </xf>
    <xf numFmtId="0" fontId="17" fillId="2" borderId="50" xfId="14" applyFont="1" applyFill="1" applyBorder="1" applyAlignment="1">
      <alignment vertical="center" wrapText="1"/>
    </xf>
    <xf numFmtId="0" fontId="4" fillId="2" borderId="58" xfId="1" applyFont="1" applyFill="1" applyBorder="1" applyAlignment="1">
      <alignment horizontal="center"/>
    </xf>
    <xf numFmtId="0" fontId="10" fillId="2" borderId="62" xfId="0" applyFont="1" applyFill="1" applyBorder="1">
      <alignment vertical="center"/>
    </xf>
    <xf numFmtId="0" fontId="4" fillId="2" borderId="61" xfId="0" applyFont="1" applyFill="1" applyBorder="1" applyAlignment="1">
      <alignment vertical="center" wrapText="1"/>
    </xf>
    <xf numFmtId="0" fontId="10" fillId="2" borderId="62" xfId="0" applyFont="1" applyFill="1" applyBorder="1" applyAlignment="1">
      <alignment vertical="center" wrapText="1"/>
    </xf>
    <xf numFmtId="0" fontId="25" fillId="2" borderId="62" xfId="0" applyFont="1" applyFill="1" applyBorder="1">
      <alignment vertical="center"/>
    </xf>
    <xf numFmtId="0" fontId="25" fillId="2" borderId="62" xfId="0" applyFont="1" applyFill="1" applyBorder="1" applyProtection="1">
      <alignment vertical="center"/>
    </xf>
    <xf numFmtId="0" fontId="4" fillId="2" borderId="51" xfId="0" applyFont="1" applyFill="1" applyBorder="1">
      <alignment vertical="center"/>
    </xf>
    <xf numFmtId="0" fontId="4" fillId="2" borderId="52" xfId="0" applyFont="1" applyFill="1" applyBorder="1">
      <alignment vertical="center"/>
    </xf>
    <xf numFmtId="0" fontId="4" fillId="2" borderId="63" xfId="0" applyFont="1" applyFill="1" applyBorder="1">
      <alignment vertical="center"/>
    </xf>
    <xf numFmtId="0" fontId="4" fillId="2" borderId="0" xfId="0" applyFont="1" applyFill="1" applyBorder="1" applyAlignment="1" applyProtection="1">
      <alignment horizontal="center" vertical="center"/>
      <protection locked="0"/>
    </xf>
    <xf numFmtId="0" fontId="4" fillId="2" borderId="0" xfId="14" applyFont="1" applyFill="1" applyBorder="1" applyAlignment="1">
      <alignment horizontal="left"/>
    </xf>
    <xf numFmtId="0" fontId="19" fillId="2" borderId="0" xfId="14" applyFont="1" applyFill="1" applyBorder="1" applyAlignment="1">
      <alignment vertical="center" wrapText="1"/>
    </xf>
    <xf numFmtId="0" fontId="7" fillId="2" borderId="1" xfId="30" applyFont="1" applyFill="1" applyBorder="1" applyAlignment="1">
      <alignment horizontal="center" vertical="center"/>
    </xf>
    <xf numFmtId="0" fontId="7" fillId="2" borderId="46" xfId="30" applyFont="1" applyFill="1" applyBorder="1" applyAlignment="1">
      <alignment horizontal="center" vertical="center"/>
    </xf>
    <xf numFmtId="0" fontId="4" fillId="2" borderId="0" xfId="24" applyFont="1" applyFill="1" applyBorder="1">
      <alignment vertical="center"/>
    </xf>
    <xf numFmtId="0" fontId="4" fillId="2" borderId="0" xfId="14" applyFont="1" applyFill="1" applyBorder="1" applyAlignment="1" applyProtection="1">
      <alignment horizontal="center" vertical="center"/>
    </xf>
    <xf numFmtId="0" fontId="19" fillId="2" borderId="0" xfId="14" applyNumberFormat="1" applyFont="1" applyFill="1" applyBorder="1" applyAlignment="1" applyProtection="1">
      <alignment horizontal="center" vertical="center" wrapText="1"/>
      <protection locked="0"/>
    </xf>
    <xf numFmtId="0" fontId="19" fillId="2" borderId="0" xfId="14" applyNumberFormat="1" applyFont="1" applyFill="1" applyBorder="1" applyAlignment="1" applyProtection="1">
      <alignment vertical="center" wrapText="1"/>
      <protection locked="0"/>
    </xf>
    <xf numFmtId="0" fontId="4" fillId="2" borderId="0" xfId="14" applyFont="1" applyFill="1" applyBorder="1" applyAlignment="1" applyProtection="1">
      <alignment horizontal="left"/>
      <protection locked="0"/>
    </xf>
    <xf numFmtId="176" fontId="13" fillId="2" borderId="0" xfId="14" applyNumberFormat="1" applyFont="1" applyFill="1" applyBorder="1" applyAlignment="1">
      <alignment vertical="center" wrapText="1"/>
    </xf>
    <xf numFmtId="0" fontId="19" fillId="2" borderId="50" xfId="14" applyFont="1" applyFill="1" applyBorder="1" applyAlignment="1">
      <alignment vertical="center" wrapText="1"/>
    </xf>
    <xf numFmtId="0" fontId="4" fillId="2" borderId="0" xfId="0" applyFont="1" applyFill="1" applyBorder="1" applyProtection="1">
      <alignment vertical="center"/>
      <protection locked="0"/>
    </xf>
    <xf numFmtId="0" fontId="19" fillId="2" borderId="50" xfId="14" applyFont="1" applyFill="1" applyBorder="1" applyAlignment="1" applyProtection="1">
      <alignment vertical="center" wrapText="1"/>
      <protection locked="0"/>
    </xf>
    <xf numFmtId="0" fontId="4" fillId="2" borderId="0" xfId="31" applyFont="1" applyFill="1" applyBorder="1" applyAlignment="1">
      <alignment horizontal="center"/>
    </xf>
    <xf numFmtId="0" fontId="6" fillId="2" borderId="0" xfId="4" applyFont="1" applyFill="1" applyBorder="1" applyAlignment="1">
      <alignment horizontal="center" vertical="center"/>
    </xf>
    <xf numFmtId="0" fontId="7" fillId="2" borderId="0" xfId="31" applyFont="1" applyFill="1" applyBorder="1" applyAlignment="1">
      <alignment horizontal="center"/>
    </xf>
    <xf numFmtId="0" fontId="7" fillId="2" borderId="0" xfId="31" applyFont="1" applyFill="1" applyBorder="1" applyAlignment="1">
      <alignment horizontal="right"/>
    </xf>
    <xf numFmtId="0" fontId="4" fillId="2" borderId="0" xfId="31" applyFont="1" applyFill="1" applyBorder="1" applyAlignment="1">
      <alignment horizontal="center" vertical="center"/>
    </xf>
    <xf numFmtId="0" fontId="4" fillId="2" borderId="0" xfId="4" applyFont="1" applyFill="1" applyBorder="1">
      <alignment vertical="center"/>
    </xf>
    <xf numFmtId="0" fontId="4" fillId="2" borderId="54" xfId="31" applyFont="1" applyFill="1" applyBorder="1" applyAlignment="1">
      <alignment horizontal="center"/>
    </xf>
    <xf numFmtId="0" fontId="4" fillId="2" borderId="55" xfId="31" applyFont="1" applyFill="1" applyBorder="1" applyAlignment="1">
      <alignment horizontal="center"/>
    </xf>
    <xf numFmtId="0" fontId="4" fillId="2" borderId="59" xfId="31" applyFont="1" applyFill="1" applyBorder="1" applyAlignment="1">
      <alignment horizontal="center"/>
    </xf>
    <xf numFmtId="0" fontId="4" fillId="2" borderId="57" xfId="31" applyFont="1" applyFill="1" applyBorder="1" applyAlignment="1">
      <alignment horizontal="center"/>
    </xf>
    <xf numFmtId="0" fontId="4" fillId="2" borderId="47" xfId="31" applyFont="1" applyFill="1" applyBorder="1" applyAlignment="1">
      <alignment horizontal="center"/>
    </xf>
    <xf numFmtId="0" fontId="7" fillId="2" borderId="54" xfId="31" applyFont="1" applyFill="1" applyBorder="1" applyAlignment="1">
      <alignment horizontal="center"/>
    </xf>
    <xf numFmtId="0" fontId="7" fillId="2" borderId="54" xfId="31" applyFont="1" applyFill="1" applyBorder="1" applyAlignment="1">
      <alignment horizontal="right"/>
    </xf>
    <xf numFmtId="0" fontId="4" fillId="2" borderId="56" xfId="31" applyFont="1" applyFill="1" applyBorder="1" applyAlignment="1">
      <alignment horizontal="center" vertical="center"/>
    </xf>
    <xf numFmtId="0" fontId="4" fillId="2" borderId="50" xfId="31" applyFont="1" applyFill="1" applyBorder="1" applyAlignment="1">
      <alignment horizontal="center" vertical="center"/>
    </xf>
    <xf numFmtId="0" fontId="4" fillId="2" borderId="58" xfId="31" applyFont="1" applyFill="1" applyBorder="1" applyAlignment="1">
      <alignment horizontal="center" vertical="center"/>
    </xf>
    <xf numFmtId="0" fontId="4" fillId="2" borderId="0" xfId="4" applyFont="1" applyFill="1" applyBorder="1" applyAlignment="1">
      <alignment horizontal="center" vertical="center"/>
    </xf>
    <xf numFmtId="0" fontId="6" fillId="2" borderId="0" xfId="31" applyFont="1" applyFill="1" applyBorder="1" applyAlignment="1">
      <alignment vertical="center"/>
    </xf>
    <xf numFmtId="0" fontId="8" fillId="2" borderId="0" xfId="31" applyFont="1" applyFill="1" applyBorder="1" applyAlignment="1">
      <alignment horizontal="center"/>
    </xf>
    <xf numFmtId="0" fontId="6" fillId="2" borderId="55" xfId="31" applyFont="1" applyFill="1" applyBorder="1" applyAlignment="1">
      <alignment vertical="center"/>
    </xf>
    <xf numFmtId="0" fontId="4" fillId="2" borderId="50" xfId="31" applyFont="1" applyFill="1" applyBorder="1" applyAlignment="1">
      <alignment horizontal="center"/>
    </xf>
    <xf numFmtId="0" fontId="9" fillId="2" borderId="59" xfId="31" applyFont="1" applyFill="1" applyBorder="1" applyAlignment="1">
      <alignment horizontal="right" vertical="center"/>
    </xf>
    <xf numFmtId="0" fontId="27" fillId="2" borderId="59" xfId="31" applyFont="1" applyFill="1" applyBorder="1" applyAlignment="1">
      <alignment horizontal="right"/>
    </xf>
    <xf numFmtId="0" fontId="27" fillId="2" borderId="57" xfId="31" applyFont="1" applyFill="1" applyBorder="1" applyAlignment="1">
      <alignment horizontal="right"/>
    </xf>
    <xf numFmtId="0" fontId="27" fillId="2" borderId="47" xfId="31" applyFont="1" applyFill="1" applyBorder="1" applyAlignment="1"/>
    <xf numFmtId="0" fontId="27" fillId="2" borderId="47" xfId="31" applyFont="1" applyFill="1" applyBorder="1" applyAlignment="1">
      <alignment horizontal="center"/>
    </xf>
    <xf numFmtId="0" fontId="26" fillId="2" borderId="47" xfId="4" applyFont="1" applyFill="1" applyBorder="1" applyAlignment="1">
      <alignment horizontal="center" vertical="center"/>
    </xf>
    <xf numFmtId="0" fontId="28" fillId="2" borderId="50" xfId="31" applyFont="1" applyFill="1" applyBorder="1" applyAlignment="1">
      <alignment horizontal="center" vertical="center"/>
    </xf>
    <xf numFmtId="0" fontId="27" fillId="2" borderId="0" xfId="31" applyFont="1" applyFill="1" applyBorder="1" applyAlignment="1">
      <alignment horizontal="right" vertical="center"/>
    </xf>
    <xf numFmtId="0" fontId="7" fillId="2" borderId="0" xfId="31" applyNumberFormat="1" applyFont="1" applyFill="1" applyBorder="1" applyAlignment="1" applyProtection="1">
      <alignment horizontal="center"/>
      <protection locked="0"/>
    </xf>
    <xf numFmtId="0" fontId="4" fillId="2" borderId="0" xfId="4" applyFont="1" applyFill="1" applyBorder="1" applyAlignment="1">
      <alignment vertical="center"/>
    </xf>
    <xf numFmtId="0" fontId="4" fillId="2" borderId="0" xfId="31" applyFont="1" applyFill="1" applyBorder="1" applyAlignment="1">
      <alignment horizontal="right" vertical="center"/>
    </xf>
    <xf numFmtId="0" fontId="30" fillId="2" borderId="0" xfId="31" applyFont="1" applyFill="1" applyBorder="1" applyAlignment="1">
      <alignment horizontal="right" vertical="center"/>
    </xf>
    <xf numFmtId="0" fontId="30" fillId="2" borderId="0" xfId="31" applyFont="1" applyFill="1" applyBorder="1" applyAlignment="1">
      <alignment horizontal="center" vertical="center"/>
    </xf>
    <xf numFmtId="0" fontId="9" fillId="2" borderId="0" xfId="31" applyFont="1" applyFill="1" applyBorder="1" applyAlignment="1">
      <alignment horizontal="right" vertical="center"/>
    </xf>
    <xf numFmtId="0" fontId="19" fillId="2" borderId="59" xfId="31" applyFont="1" applyFill="1" applyBorder="1" applyAlignment="1">
      <alignment horizontal="right" vertical="center"/>
    </xf>
    <xf numFmtId="0" fontId="19" fillId="2" borderId="0" xfId="31" applyFont="1" applyFill="1" applyBorder="1" applyAlignment="1">
      <alignment horizontal="center"/>
    </xf>
    <xf numFmtId="0" fontId="19" fillId="2" borderId="0" xfId="31" applyFont="1" applyFill="1" applyBorder="1" applyAlignment="1">
      <alignment horizontal="right" vertical="center"/>
    </xf>
    <xf numFmtId="0" fontId="19" fillId="2" borderId="0" xfId="31" applyFont="1" applyFill="1" applyBorder="1" applyAlignment="1">
      <alignment horizontal="right"/>
    </xf>
    <xf numFmtId="0" fontId="19" fillId="2" borderId="0" xfId="31" applyNumberFormat="1" applyFont="1" applyFill="1" applyBorder="1" applyAlignment="1" applyProtection="1">
      <alignment horizontal="right"/>
      <protection locked="0"/>
    </xf>
    <xf numFmtId="0" fontId="9" fillId="2" borderId="0" xfId="31" applyFont="1" applyFill="1" applyBorder="1" applyAlignment="1">
      <alignment horizontal="right"/>
    </xf>
    <xf numFmtId="0" fontId="19" fillId="2" borderId="0" xfId="31" applyFont="1" applyFill="1" applyBorder="1" applyAlignment="1">
      <alignment horizontal="center" vertical="center"/>
    </xf>
    <xf numFmtId="0" fontId="19" fillId="2" borderId="0" xfId="4" applyFont="1" applyFill="1" applyBorder="1">
      <alignment vertical="center"/>
    </xf>
    <xf numFmtId="0" fontId="19" fillId="2" borderId="0" xfId="31" applyNumberFormat="1" applyFont="1" applyFill="1" applyBorder="1" applyAlignment="1"/>
    <xf numFmtId="180" fontId="19" fillId="2" borderId="0" xfId="31" applyNumberFormat="1" applyFont="1" applyFill="1" applyBorder="1" applyAlignment="1" applyProtection="1">
      <alignment horizontal="center"/>
    </xf>
    <xf numFmtId="0" fontId="19" fillId="2" borderId="0" xfId="31" applyNumberFormat="1" applyFont="1" applyFill="1" applyBorder="1" applyAlignment="1" applyProtection="1">
      <alignment horizontal="center"/>
    </xf>
    <xf numFmtId="0" fontId="19" fillId="2" borderId="0" xfId="31" applyNumberFormat="1" applyFont="1" applyFill="1" applyBorder="1" applyAlignment="1">
      <alignment horizontal="right" vertical="center"/>
    </xf>
    <xf numFmtId="9" fontId="19" fillId="2" borderId="0" xfId="31" applyNumberFormat="1" applyFont="1" applyFill="1" applyBorder="1" applyAlignment="1" applyProtection="1">
      <alignment horizontal="center"/>
      <protection locked="0"/>
    </xf>
    <xf numFmtId="178" fontId="19" fillId="2" borderId="0" xfId="4" applyNumberFormat="1" applyFont="1" applyFill="1" applyBorder="1" applyAlignment="1" applyProtection="1">
      <alignment horizontal="center" vertical="center"/>
    </xf>
    <xf numFmtId="0" fontId="19" fillId="2" borderId="0" xfId="4" applyFont="1" applyFill="1" applyBorder="1" applyAlignment="1" applyProtection="1">
      <alignment horizontal="center" vertical="center"/>
    </xf>
    <xf numFmtId="0" fontId="4" fillId="2" borderId="0" xfId="4" applyFont="1" applyFill="1" applyBorder="1" applyProtection="1">
      <alignment vertical="center"/>
      <protection locked="0"/>
    </xf>
    <xf numFmtId="0" fontId="4" fillId="2" borderId="66" xfId="31" applyFont="1" applyFill="1" applyBorder="1" applyAlignment="1" applyProtection="1">
      <alignment vertical="center"/>
      <protection locked="0"/>
    </xf>
    <xf numFmtId="0" fontId="19" fillId="2" borderId="0" xfId="31" applyFont="1" applyFill="1" applyBorder="1" applyAlignment="1">
      <alignment horizontal="right" vertical="center"/>
    </xf>
    <xf numFmtId="0" fontId="30" fillId="2" borderId="0" xfId="31" applyFont="1" applyFill="1" applyBorder="1" applyAlignment="1">
      <alignment horizontal="right" vertical="center"/>
    </xf>
    <xf numFmtId="0" fontId="19" fillId="2" borderId="0" xfId="31" applyFont="1" applyFill="1" applyBorder="1" applyAlignment="1">
      <alignment horizontal="right"/>
    </xf>
    <xf numFmtId="0" fontId="19" fillId="2" borderId="0" xfId="31" applyFont="1" applyFill="1" applyBorder="1" applyAlignment="1" applyProtection="1">
      <alignment horizontal="center"/>
      <protection locked="0"/>
    </xf>
    <xf numFmtId="0" fontId="35" fillId="2" borderId="64" xfId="31" applyFont="1" applyFill="1" applyBorder="1" applyAlignment="1" applyProtection="1">
      <alignment horizontal="center" vertical="center"/>
      <protection locked="0"/>
    </xf>
    <xf numFmtId="0" fontId="34" fillId="2" borderId="64" xfId="31" applyFont="1" applyFill="1" applyBorder="1" applyAlignment="1" applyProtection="1">
      <alignment horizontal="center" vertical="center"/>
      <protection locked="0"/>
    </xf>
    <xf numFmtId="0" fontId="36" fillId="2" borderId="67" xfId="31" applyFont="1" applyFill="1" applyBorder="1" applyAlignment="1" applyProtection="1">
      <alignment vertical="center"/>
      <protection locked="0"/>
    </xf>
    <xf numFmtId="0" fontId="36" fillId="2" borderId="64" xfId="31" applyFont="1" applyFill="1" applyBorder="1" applyAlignment="1" applyProtection="1">
      <alignment horizontal="center" vertical="center"/>
      <protection locked="0"/>
    </xf>
    <xf numFmtId="14" fontId="33" fillId="2" borderId="64" xfId="31" applyNumberFormat="1" applyFont="1" applyFill="1" applyBorder="1" applyAlignment="1" applyProtection="1">
      <alignment horizontal="center" vertical="center"/>
      <protection locked="0"/>
    </xf>
    <xf numFmtId="0" fontId="33" fillId="2" borderId="67" xfId="31" applyNumberFormat="1" applyFont="1" applyFill="1" applyBorder="1" applyAlignment="1" applyProtection="1">
      <alignment horizontal="center" vertical="center"/>
      <protection locked="0"/>
    </xf>
    <xf numFmtId="178" fontId="37" fillId="2" borderId="64" xfId="31" applyNumberFormat="1" applyFont="1" applyFill="1" applyBorder="1" applyAlignment="1" applyProtection="1">
      <protection locked="0"/>
    </xf>
    <xf numFmtId="0" fontId="33" fillId="2" borderId="67" xfId="31" applyFont="1" applyFill="1" applyBorder="1" applyAlignment="1" applyProtection="1">
      <alignment horizontal="center" vertical="center"/>
      <protection locked="0"/>
    </xf>
    <xf numFmtId="0" fontId="32" fillId="2" borderId="64" xfId="31" applyFont="1" applyFill="1" applyBorder="1" applyAlignment="1" applyProtection="1">
      <alignment horizontal="center" vertical="center"/>
      <protection locked="0"/>
    </xf>
    <xf numFmtId="0" fontId="33" fillId="2" borderId="64" xfId="31" applyFont="1" applyFill="1" applyBorder="1" applyAlignment="1" applyProtection="1">
      <protection locked="0"/>
    </xf>
    <xf numFmtId="0" fontId="38" fillId="2" borderId="64" xfId="31" applyFont="1" applyFill="1" applyBorder="1" applyAlignment="1" applyProtection="1">
      <alignment horizontal="center" vertical="center"/>
      <protection locked="0"/>
    </xf>
    <xf numFmtId="9" fontId="19" fillId="2" borderId="64" xfId="31" applyNumberFormat="1" applyFont="1" applyFill="1" applyBorder="1" applyAlignment="1" applyProtection="1">
      <alignment horizontal="center" vertical="center"/>
      <protection locked="0"/>
    </xf>
    <xf numFmtId="0" fontId="39" fillId="2" borderId="50" xfId="1" applyNumberFormat="1" applyFont="1" applyFill="1" applyBorder="1" applyAlignment="1" applyProtection="1">
      <alignment horizontal="center" vertical="center"/>
    </xf>
    <xf numFmtId="0" fontId="4" fillId="2" borderId="73" xfId="0" applyFont="1" applyFill="1" applyBorder="1">
      <alignment vertical="center"/>
    </xf>
    <xf numFmtId="0" fontId="19" fillId="2" borderId="0" xfId="31" applyFont="1" applyFill="1" applyBorder="1" applyAlignment="1">
      <alignment horizontal="right"/>
    </xf>
    <xf numFmtId="0" fontId="40" fillId="2" borderId="0" xfId="0" applyNumberFormat="1" applyFont="1" applyFill="1" applyBorder="1" applyProtection="1">
      <alignment vertical="center"/>
      <protection locked="0"/>
    </xf>
    <xf numFmtId="0" fontId="40" fillId="2" borderId="0" xfId="0" applyFont="1" applyFill="1" applyBorder="1">
      <alignment vertical="center"/>
    </xf>
    <xf numFmtId="0" fontId="40" fillId="2" borderId="0" xfId="0" applyFont="1" applyFill="1" applyBorder="1" applyAlignment="1">
      <alignment horizontal="center" vertical="center"/>
    </xf>
    <xf numFmtId="0" fontId="4" fillId="2" borderId="77" xfId="0" applyFont="1" applyFill="1" applyBorder="1">
      <alignment vertical="center"/>
    </xf>
    <xf numFmtId="0" fontId="4" fillId="2" borderId="78" xfId="0" applyFont="1" applyFill="1" applyBorder="1" applyProtection="1">
      <alignment vertical="center"/>
      <protection locked="0"/>
    </xf>
    <xf numFmtId="0" fontId="4" fillId="2" borderId="79" xfId="0" applyFont="1" applyFill="1" applyBorder="1">
      <alignment vertical="center"/>
    </xf>
    <xf numFmtId="0" fontId="4" fillId="2" borderId="80" xfId="0" applyFont="1" applyFill="1" applyBorder="1">
      <alignment vertical="center"/>
    </xf>
    <xf numFmtId="0" fontId="4" fillId="2" borderId="81" xfId="0" applyFont="1" applyFill="1" applyBorder="1">
      <alignment vertical="center"/>
    </xf>
    <xf numFmtId="0" fontId="4" fillId="2" borderId="75" xfId="0" applyFont="1" applyFill="1" applyBorder="1">
      <alignment vertical="center"/>
    </xf>
    <xf numFmtId="0" fontId="4" fillId="2" borderId="76" xfId="0" applyFont="1" applyFill="1" applyBorder="1">
      <alignment vertical="center"/>
    </xf>
    <xf numFmtId="0" fontId="4" fillId="2" borderId="74" xfId="0" applyFont="1" applyFill="1" applyBorder="1">
      <alignment vertical="center"/>
    </xf>
    <xf numFmtId="0" fontId="40" fillId="2" borderId="0" xfId="0" applyFont="1" applyFill="1" applyBorder="1" applyAlignment="1">
      <alignment vertical="center"/>
    </xf>
    <xf numFmtId="0" fontId="4" fillId="2" borderId="0" xfId="31" applyFont="1" applyFill="1" applyBorder="1" applyAlignment="1">
      <alignment vertical="center"/>
    </xf>
    <xf numFmtId="0" fontId="19" fillId="2" borderId="0" xfId="31" applyFont="1" applyFill="1" applyBorder="1" applyAlignment="1">
      <alignment vertical="center"/>
    </xf>
    <xf numFmtId="0" fontId="10" fillId="2" borderId="0" xfId="1" applyFont="1" applyFill="1" applyBorder="1" applyAlignment="1">
      <alignment vertical="center"/>
    </xf>
    <xf numFmtId="0" fontId="20" fillId="2" borderId="60" xfId="14" applyFont="1" applyFill="1" applyBorder="1" applyAlignment="1">
      <alignment vertical="center"/>
    </xf>
    <xf numFmtId="0" fontId="16" fillId="2" borderId="45" xfId="14" applyFont="1" applyFill="1" applyBorder="1" applyAlignment="1">
      <alignment vertical="center"/>
    </xf>
    <xf numFmtId="0" fontId="16" fillId="2" borderId="45" xfId="24" applyFont="1" applyFill="1" applyBorder="1">
      <alignment vertical="center"/>
    </xf>
    <xf numFmtId="0" fontId="4" fillId="2" borderId="76" xfId="31" applyFont="1" applyFill="1" applyBorder="1" applyAlignment="1">
      <alignment vertical="center"/>
    </xf>
    <xf numFmtId="0" fontId="4" fillId="2" borderId="45" xfId="31" applyFont="1" applyFill="1" applyBorder="1" applyAlignment="1">
      <alignment vertical="center"/>
    </xf>
    <xf numFmtId="0" fontId="10" fillId="2" borderId="0" xfId="1" applyFont="1" applyFill="1" applyBorder="1" applyAlignment="1" applyProtection="1">
      <alignment vertical="center"/>
      <protection locked="0"/>
    </xf>
    <xf numFmtId="0" fontId="4" fillId="2" borderId="76" xfId="31" applyFont="1" applyFill="1" applyBorder="1" applyAlignment="1">
      <alignment horizontal="center" vertical="center"/>
    </xf>
    <xf numFmtId="0" fontId="4" fillId="2" borderId="76" xfId="31" applyFont="1" applyFill="1" applyBorder="1" applyAlignment="1">
      <alignment horizontal="center"/>
    </xf>
    <xf numFmtId="0" fontId="4" fillId="2" borderId="43" xfId="31" applyFont="1" applyFill="1" applyBorder="1" applyAlignment="1">
      <alignment vertical="center"/>
    </xf>
    <xf numFmtId="0" fontId="19" fillId="2" borderId="54" xfId="31" applyFont="1" applyFill="1" applyBorder="1" applyAlignment="1">
      <alignment horizontal="right"/>
    </xf>
    <xf numFmtId="0" fontId="21" fillId="2" borderId="54" xfId="31" applyFont="1" applyFill="1" applyBorder="1" applyAlignment="1">
      <alignment horizontal="right"/>
    </xf>
    <xf numFmtId="0" fontId="21" fillId="2" borderId="54" xfId="31" applyFont="1" applyFill="1" applyBorder="1" applyAlignment="1">
      <alignment horizontal="center"/>
    </xf>
    <xf numFmtId="0" fontId="21" fillId="2" borderId="56" xfId="31" applyFont="1" applyFill="1" applyBorder="1" applyAlignment="1">
      <alignment horizontal="center" vertical="center"/>
    </xf>
    <xf numFmtId="0" fontId="21" fillId="2" borderId="0" xfId="31" applyFont="1" applyFill="1" applyBorder="1" applyAlignment="1">
      <alignment horizontal="right"/>
    </xf>
    <xf numFmtId="0" fontId="21" fillId="2" borderId="0" xfId="31" applyFont="1" applyFill="1" applyBorder="1" applyAlignment="1">
      <alignment horizontal="center"/>
    </xf>
    <xf numFmtId="0" fontId="21" fillId="2" borderId="50" xfId="31" applyFont="1" applyFill="1" applyBorder="1" applyAlignment="1">
      <alignment horizontal="center" vertical="center"/>
    </xf>
    <xf numFmtId="0" fontId="4" fillId="2" borderId="83" xfId="0" applyFont="1" applyFill="1" applyBorder="1">
      <alignment vertical="center"/>
    </xf>
    <xf numFmtId="0" fontId="4" fillId="2" borderId="84" xfId="0" applyFont="1" applyFill="1" applyBorder="1">
      <alignment vertical="center"/>
    </xf>
    <xf numFmtId="0" fontId="41" fillId="4" borderId="0" xfId="0" applyFont="1" applyFill="1" applyBorder="1">
      <alignment vertical="center"/>
    </xf>
    <xf numFmtId="0" fontId="9" fillId="2" borderId="59" xfId="31" applyFont="1" applyFill="1" applyBorder="1" applyAlignment="1">
      <alignment horizontal="right" vertical="top"/>
    </xf>
    <xf numFmtId="0" fontId="19" fillId="2" borderId="0" xfId="31" applyFont="1" applyFill="1" applyBorder="1" applyAlignment="1" applyProtection="1">
      <alignment horizontal="center"/>
      <protection locked="0"/>
    </xf>
    <xf numFmtId="0" fontId="4" fillId="4" borderId="43" xfId="0" applyFont="1" applyFill="1" applyBorder="1" applyAlignment="1" applyProtection="1">
      <alignment horizontal="center" vertical="center"/>
    </xf>
    <xf numFmtId="0" fontId="4" fillId="7" borderId="43" xfId="1" applyFont="1" applyFill="1" applyBorder="1" applyAlignment="1">
      <alignment horizontal="center" vertical="center"/>
    </xf>
    <xf numFmtId="0" fontId="4" fillId="2" borderId="43" xfId="0" applyFont="1" applyFill="1" applyBorder="1" applyAlignment="1" applyProtection="1">
      <alignment horizontal="center" vertical="center" wrapText="1"/>
    </xf>
    <xf numFmtId="180" fontId="4" fillId="2" borderId="43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43" xfId="1" applyFont="1" applyFill="1" applyBorder="1" applyAlignment="1" applyProtection="1">
      <alignment horizontal="center" vertical="center" wrapText="1"/>
    </xf>
    <xf numFmtId="0" fontId="4" fillId="2" borderId="43" xfId="0" applyFont="1" applyFill="1" applyBorder="1" applyAlignment="1" applyProtection="1">
      <alignment horizontal="center" vertical="center" wrapText="1"/>
      <protection locked="0"/>
    </xf>
    <xf numFmtId="180" fontId="4" fillId="2" borderId="43" xfId="1" applyNumberFormat="1" applyFont="1" applyFill="1" applyBorder="1" applyAlignment="1" applyProtection="1">
      <alignment horizontal="center" vertical="center" wrapText="1"/>
    </xf>
    <xf numFmtId="0" fontId="4" fillId="2" borderId="43" xfId="0" applyNumberFormat="1" applyFont="1" applyFill="1" applyBorder="1" applyAlignment="1" applyProtection="1">
      <alignment horizontal="center" vertical="center" wrapText="1"/>
    </xf>
    <xf numFmtId="177" fontId="4" fillId="2" borderId="4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3" xfId="1" applyNumberFormat="1" applyFont="1" applyFill="1" applyBorder="1" applyAlignment="1" applyProtection="1">
      <alignment horizontal="center" vertical="center" wrapText="1"/>
    </xf>
    <xf numFmtId="49" fontId="31" fillId="4" borderId="43" xfId="1" applyNumberFormat="1" applyFont="1" applyFill="1" applyBorder="1" applyAlignment="1" applyProtection="1">
      <alignment horizontal="center" vertical="center"/>
    </xf>
    <xf numFmtId="0" fontId="6" fillId="3" borderId="55" xfId="1" applyFont="1" applyFill="1" applyBorder="1" applyAlignment="1">
      <alignment horizontal="center" vertical="center"/>
    </xf>
    <xf numFmtId="0" fontId="6" fillId="3" borderId="54" xfId="1" applyFont="1" applyFill="1" applyBorder="1" applyAlignment="1">
      <alignment horizontal="center" vertical="center"/>
    </xf>
    <xf numFmtId="0" fontId="6" fillId="3" borderId="56" xfId="1" applyFont="1" applyFill="1" applyBorder="1" applyAlignment="1">
      <alignment horizontal="center" vertical="center"/>
    </xf>
    <xf numFmtId="0" fontId="6" fillId="3" borderId="57" xfId="1" applyFont="1" applyFill="1" applyBorder="1" applyAlignment="1">
      <alignment horizontal="center" vertical="center"/>
    </xf>
    <xf numFmtId="0" fontId="6" fillId="3" borderId="47" xfId="1" applyFont="1" applyFill="1" applyBorder="1" applyAlignment="1">
      <alignment horizontal="center" vertical="center"/>
    </xf>
    <xf numFmtId="0" fontId="6" fillId="3" borderId="58" xfId="1" applyFont="1" applyFill="1" applyBorder="1" applyAlignment="1">
      <alignment horizontal="center" vertical="center"/>
    </xf>
    <xf numFmtId="0" fontId="4" fillId="2" borderId="43" xfId="0" applyNumberFormat="1" applyFont="1" applyFill="1" applyBorder="1" applyAlignment="1" applyProtection="1">
      <alignment horizontal="center" vertical="center" wrapText="1"/>
      <protection locked="0"/>
    </xf>
    <xf numFmtId="0" fontId="4" fillId="7" borderId="43" xfId="0" applyFont="1" applyFill="1" applyBorder="1" applyAlignment="1">
      <alignment horizontal="center" vertical="center"/>
    </xf>
    <xf numFmtId="9" fontId="4" fillId="2" borderId="43" xfId="1" applyNumberFormat="1" applyFont="1" applyFill="1" applyBorder="1" applyAlignment="1" applyProtection="1">
      <alignment horizontal="center" vertical="center" wrapText="1"/>
      <protection locked="0"/>
    </xf>
    <xf numFmtId="49" fontId="4" fillId="2" borderId="43" xfId="0" applyNumberFormat="1" applyFont="1" applyFill="1" applyBorder="1" applyAlignment="1" applyProtection="1">
      <alignment horizontal="center" vertical="center" wrapText="1"/>
    </xf>
    <xf numFmtId="0" fontId="27" fillId="2" borderId="0" xfId="1" applyFont="1" applyFill="1" applyBorder="1" applyAlignment="1">
      <alignment horizontal="left" vertical="center"/>
    </xf>
    <xf numFmtId="177" fontId="4" fillId="2" borderId="43" xfId="0" applyNumberFormat="1" applyFont="1" applyFill="1" applyBorder="1" applyAlignment="1" applyProtection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49" fontId="4" fillId="2" borderId="43" xfId="0" applyNumberFormat="1" applyFont="1" applyFill="1" applyBorder="1" applyAlignment="1" applyProtection="1">
      <alignment horizontal="left" vertical="center" wrapText="1"/>
    </xf>
    <xf numFmtId="177" fontId="4" fillId="2" borderId="43" xfId="1" applyNumberFormat="1" applyFont="1" applyFill="1" applyBorder="1" applyAlignment="1" applyProtection="1">
      <alignment horizontal="center" vertical="center" wrapText="1"/>
    </xf>
    <xf numFmtId="0" fontId="4" fillId="2" borderId="53" xfId="0" applyFont="1" applyFill="1" applyBorder="1" applyAlignment="1" applyProtection="1">
      <alignment horizontal="left" vertical="top" wrapText="1"/>
      <protection locked="0"/>
    </xf>
    <xf numFmtId="0" fontId="4" fillId="2" borderId="0" xfId="0" applyFont="1" applyFill="1" applyBorder="1" applyAlignment="1" applyProtection="1">
      <alignment horizontal="center" vertical="top" wrapText="1"/>
      <protection locked="0"/>
    </xf>
    <xf numFmtId="49" fontId="4" fillId="4" borderId="43" xfId="1" applyNumberFormat="1" applyFont="1" applyFill="1" applyBorder="1" applyAlignment="1" applyProtection="1">
      <alignment horizontal="center" vertical="center"/>
    </xf>
    <xf numFmtId="49" fontId="4" fillId="2" borderId="43" xfId="1" applyNumberFormat="1" applyFont="1" applyFill="1" applyBorder="1" applyAlignment="1" applyProtection="1">
      <alignment horizontal="center" vertical="center"/>
      <protection locked="0"/>
    </xf>
    <xf numFmtId="0" fontId="4" fillId="4" borderId="43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Alignment="1" applyProtection="1">
      <alignment horizontal="left" vertical="center"/>
      <protection locked="0"/>
    </xf>
    <xf numFmtId="180" fontId="19" fillId="2" borderId="65" xfId="31" applyNumberFormat="1" applyFont="1" applyFill="1" applyBorder="1" applyAlignment="1" applyProtection="1">
      <alignment horizontal="center"/>
      <protection locked="0"/>
    </xf>
    <xf numFmtId="180" fontId="19" fillId="2" borderId="66" xfId="31" applyNumberFormat="1" applyFont="1" applyFill="1" applyBorder="1" applyAlignment="1" applyProtection="1">
      <alignment horizontal="center"/>
      <protection locked="0"/>
    </xf>
    <xf numFmtId="180" fontId="19" fillId="2" borderId="67" xfId="31" applyNumberFormat="1" applyFont="1" applyFill="1" applyBorder="1" applyAlignment="1" applyProtection="1">
      <alignment horizontal="center"/>
      <protection locked="0"/>
    </xf>
    <xf numFmtId="178" fontId="19" fillId="2" borderId="65" xfId="4" applyNumberFormat="1" applyFont="1" applyFill="1" applyBorder="1" applyAlignment="1" applyProtection="1">
      <alignment horizontal="center" vertical="center"/>
      <protection locked="0"/>
    </xf>
    <xf numFmtId="178" fontId="19" fillId="2" borderId="66" xfId="4" applyNumberFormat="1" applyFont="1" applyFill="1" applyBorder="1" applyAlignment="1" applyProtection="1">
      <alignment horizontal="center" vertical="center"/>
      <protection locked="0"/>
    </xf>
    <xf numFmtId="0" fontId="4" fillId="2" borderId="65" xfId="31" applyFont="1" applyFill="1" applyBorder="1" applyAlignment="1" applyProtection="1">
      <alignment horizontal="center" vertical="center"/>
      <protection locked="0"/>
    </xf>
    <xf numFmtId="0" fontId="4" fillId="2" borderId="66" xfId="31" applyFont="1" applyFill="1" applyBorder="1" applyAlignment="1" applyProtection="1">
      <alignment horizontal="center" vertical="center"/>
      <protection locked="0"/>
    </xf>
    <xf numFmtId="0" fontId="4" fillId="2" borderId="67" xfId="31" applyFont="1" applyFill="1" applyBorder="1" applyAlignment="1" applyProtection="1">
      <alignment horizontal="center" vertical="center"/>
      <protection locked="0"/>
    </xf>
    <xf numFmtId="9" fontId="19" fillId="2" borderId="65" xfId="31" applyNumberFormat="1" applyFont="1" applyFill="1" applyBorder="1" applyAlignment="1" applyProtection="1">
      <alignment horizontal="center"/>
      <protection locked="0"/>
    </xf>
    <xf numFmtId="9" fontId="19" fillId="2" borderId="66" xfId="31" applyNumberFormat="1" applyFont="1" applyFill="1" applyBorder="1" applyAlignment="1" applyProtection="1">
      <alignment horizontal="center"/>
      <protection locked="0"/>
    </xf>
    <xf numFmtId="9" fontId="19" fillId="2" borderId="67" xfId="31" applyNumberFormat="1" applyFont="1" applyFill="1" applyBorder="1" applyAlignment="1" applyProtection="1">
      <alignment horizontal="center"/>
      <protection locked="0"/>
    </xf>
    <xf numFmtId="0" fontId="19" fillId="2" borderId="65" xfId="31" applyFont="1" applyFill="1" applyBorder="1" applyAlignment="1" applyProtection="1">
      <alignment horizontal="center"/>
      <protection locked="0"/>
    </xf>
    <xf numFmtId="0" fontId="19" fillId="2" borderId="66" xfId="31" applyFont="1" applyFill="1" applyBorder="1" applyAlignment="1" applyProtection="1">
      <alignment horizontal="center"/>
      <protection locked="0"/>
    </xf>
    <xf numFmtId="0" fontId="4" fillId="2" borderId="69" xfId="31" applyFont="1" applyFill="1" applyBorder="1" applyAlignment="1" applyProtection="1">
      <alignment horizontal="left" vertical="center"/>
      <protection locked="0"/>
    </xf>
    <xf numFmtId="0" fontId="4" fillId="2" borderId="66" xfId="31" applyFont="1" applyFill="1" applyBorder="1" applyAlignment="1" applyProtection="1">
      <alignment horizontal="left" vertical="center"/>
      <protection locked="0"/>
    </xf>
    <xf numFmtId="0" fontId="4" fillId="2" borderId="67" xfId="31" applyFont="1" applyFill="1" applyBorder="1" applyAlignment="1" applyProtection="1">
      <alignment horizontal="left" vertical="center"/>
      <protection locked="0"/>
    </xf>
    <xf numFmtId="0" fontId="22" fillId="2" borderId="70" xfId="31" applyFont="1" applyFill="1" applyBorder="1" applyAlignment="1" applyProtection="1">
      <alignment horizontal="center" vertical="center"/>
      <protection locked="0"/>
    </xf>
    <xf numFmtId="0" fontId="22" fillId="2" borderId="71" xfId="31" applyFont="1" applyFill="1" applyBorder="1" applyAlignment="1" applyProtection="1">
      <alignment horizontal="center" vertical="center"/>
      <protection locked="0"/>
    </xf>
    <xf numFmtId="0" fontId="22" fillId="2" borderId="72" xfId="31" applyFont="1" applyFill="1" applyBorder="1" applyAlignment="1" applyProtection="1">
      <alignment horizontal="center" vertical="center"/>
      <protection locked="0"/>
    </xf>
    <xf numFmtId="0" fontId="19" fillId="2" borderId="64" xfId="31" applyNumberFormat="1" applyFont="1" applyFill="1" applyBorder="1" applyAlignment="1" applyProtection="1">
      <alignment horizontal="center"/>
      <protection locked="0"/>
    </xf>
    <xf numFmtId="0" fontId="4" fillId="2" borderId="70" xfId="31" applyFont="1" applyFill="1" applyBorder="1" applyAlignment="1" applyProtection="1">
      <alignment horizontal="center" vertical="center"/>
      <protection locked="0"/>
    </xf>
    <xf numFmtId="0" fontId="4" fillId="2" borderId="71" xfId="31" applyFont="1" applyFill="1" applyBorder="1" applyAlignment="1" applyProtection="1">
      <alignment horizontal="center" vertical="center"/>
      <protection locked="0"/>
    </xf>
    <xf numFmtId="0" fontId="4" fillId="2" borderId="72" xfId="31" applyFont="1" applyFill="1" applyBorder="1" applyAlignment="1" applyProtection="1">
      <alignment horizontal="center" vertical="center"/>
      <protection locked="0"/>
    </xf>
    <xf numFmtId="0" fontId="19" fillId="2" borderId="65" xfId="31" applyFont="1" applyFill="1" applyBorder="1" applyAlignment="1" applyProtection="1">
      <alignment horizontal="left" vertical="top" wrapText="1"/>
      <protection locked="0"/>
    </xf>
    <xf numFmtId="0" fontId="19" fillId="2" borderId="66" xfId="31" applyFont="1" applyFill="1" applyBorder="1" applyAlignment="1" applyProtection="1">
      <alignment horizontal="left" vertical="top" wrapText="1"/>
      <protection locked="0"/>
    </xf>
    <xf numFmtId="0" fontId="19" fillId="2" borderId="67" xfId="31" applyFont="1" applyFill="1" applyBorder="1" applyAlignment="1" applyProtection="1">
      <alignment horizontal="left" vertical="top" wrapText="1"/>
      <protection locked="0"/>
    </xf>
    <xf numFmtId="0" fontId="19" fillId="2" borderId="0" xfId="31" applyFont="1" applyFill="1" applyBorder="1" applyAlignment="1">
      <alignment horizontal="right" vertical="top"/>
    </xf>
    <xf numFmtId="0" fontId="4" fillId="2" borderId="65" xfId="4" applyFont="1" applyFill="1" applyBorder="1" applyAlignment="1" applyProtection="1">
      <alignment horizontal="center" vertical="center"/>
      <protection locked="0"/>
    </xf>
    <xf numFmtId="0" fontId="4" fillId="2" borderId="66" xfId="4" applyFont="1" applyFill="1" applyBorder="1" applyAlignment="1" applyProtection="1">
      <alignment horizontal="center" vertical="center"/>
      <protection locked="0"/>
    </xf>
    <xf numFmtId="0" fontId="4" fillId="2" borderId="67" xfId="4" applyFont="1" applyFill="1" applyBorder="1" applyAlignment="1" applyProtection="1">
      <alignment horizontal="center" vertical="center"/>
      <protection locked="0"/>
    </xf>
    <xf numFmtId="14" fontId="19" fillId="2" borderId="65" xfId="31" applyNumberFormat="1" applyFont="1" applyFill="1" applyBorder="1" applyAlignment="1" applyProtection="1">
      <alignment horizontal="center"/>
      <protection locked="0"/>
    </xf>
    <xf numFmtId="14" fontId="19" fillId="2" borderId="66" xfId="31" applyNumberFormat="1" applyFont="1" applyFill="1" applyBorder="1" applyAlignment="1" applyProtection="1">
      <alignment horizontal="center"/>
      <protection locked="0"/>
    </xf>
    <xf numFmtId="14" fontId="19" fillId="2" borderId="67" xfId="31" applyNumberFormat="1" applyFont="1" applyFill="1" applyBorder="1" applyAlignment="1" applyProtection="1">
      <alignment horizontal="center"/>
      <protection locked="0"/>
    </xf>
    <xf numFmtId="182" fontId="19" fillId="2" borderId="65" xfId="31" applyNumberFormat="1" applyFont="1" applyFill="1" applyBorder="1" applyAlignment="1" applyProtection="1">
      <alignment horizontal="center"/>
      <protection locked="0"/>
    </xf>
    <xf numFmtId="182" fontId="19" fillId="2" borderId="66" xfId="31" applyNumberFormat="1" applyFont="1" applyFill="1" applyBorder="1" applyAlignment="1" applyProtection="1">
      <alignment horizontal="center"/>
      <protection locked="0"/>
    </xf>
    <xf numFmtId="182" fontId="19" fillId="2" borderId="67" xfId="31" applyNumberFormat="1" applyFont="1" applyFill="1" applyBorder="1" applyAlignment="1" applyProtection="1">
      <alignment horizontal="center"/>
      <protection locked="0"/>
    </xf>
    <xf numFmtId="0" fontId="30" fillId="2" borderId="0" xfId="31" applyFont="1" applyFill="1" applyBorder="1" applyAlignment="1">
      <alignment horizontal="right" vertical="center"/>
    </xf>
    <xf numFmtId="0" fontId="19" fillId="2" borderId="0" xfId="31" applyFont="1" applyFill="1" applyBorder="1" applyAlignment="1">
      <alignment horizontal="right" vertical="center"/>
    </xf>
    <xf numFmtId="0" fontId="4" fillId="2" borderId="66" xfId="31" applyFont="1" applyFill="1" applyBorder="1" applyAlignment="1">
      <alignment horizontal="right" vertical="center"/>
    </xf>
    <xf numFmtId="0" fontId="19" fillId="2" borderId="65" xfId="31" applyFont="1" applyFill="1" applyBorder="1" applyAlignment="1" applyProtection="1">
      <alignment horizontal="center" vertical="center"/>
      <protection locked="0"/>
    </xf>
    <xf numFmtId="0" fontId="19" fillId="2" borderId="66" xfId="31" applyFont="1" applyFill="1" applyBorder="1" applyAlignment="1" applyProtection="1">
      <alignment horizontal="center" vertical="center"/>
      <protection locked="0"/>
    </xf>
    <xf numFmtId="0" fontId="30" fillId="2" borderId="65" xfId="31" applyFont="1" applyFill="1" applyBorder="1" applyAlignment="1" applyProtection="1">
      <alignment horizontal="center" vertical="center"/>
      <protection locked="0"/>
    </xf>
    <xf numFmtId="0" fontId="30" fillId="2" borderId="66" xfId="31" applyFont="1" applyFill="1" applyBorder="1" applyAlignment="1" applyProtection="1">
      <alignment horizontal="center" vertical="center"/>
      <protection locked="0"/>
    </xf>
    <xf numFmtId="0" fontId="3" fillId="3" borderId="49" xfId="1" applyFont="1" applyFill="1" applyBorder="1" applyAlignment="1">
      <alignment horizontal="center" vertical="center"/>
    </xf>
    <xf numFmtId="0" fontId="3" fillId="3" borderId="42" xfId="1" applyFont="1" applyFill="1" applyBorder="1" applyAlignment="1">
      <alignment horizontal="center" vertical="center"/>
    </xf>
    <xf numFmtId="0" fontId="5" fillId="3" borderId="41" xfId="1" applyFont="1" applyFill="1" applyBorder="1" applyAlignment="1">
      <alignment horizontal="center" vertical="center"/>
    </xf>
    <xf numFmtId="0" fontId="5" fillId="3" borderId="49" xfId="1" applyFont="1" applyFill="1" applyBorder="1" applyAlignment="1">
      <alignment horizontal="center" vertical="center"/>
    </xf>
    <xf numFmtId="0" fontId="5" fillId="3" borderId="42" xfId="1" applyFont="1" applyFill="1" applyBorder="1" applyAlignment="1">
      <alignment horizontal="center" vertical="center"/>
    </xf>
    <xf numFmtId="0" fontId="6" fillId="3" borderId="0" xfId="0" applyNumberFormat="1" applyFont="1" applyFill="1" applyBorder="1" applyAlignment="1" applyProtection="1">
      <alignment horizontal="center" vertical="center"/>
      <protection locked="0" hidden="1"/>
    </xf>
    <xf numFmtId="0" fontId="24" fillId="6" borderId="85" xfId="2" applyFont="1" applyFill="1" applyBorder="1" applyAlignment="1" applyProtection="1">
      <alignment horizontal="center" vertical="center"/>
    </xf>
    <xf numFmtId="0" fontId="24" fillId="6" borderId="0" xfId="2" applyFont="1" applyFill="1" applyBorder="1" applyAlignment="1" applyProtection="1">
      <alignment horizontal="center" vertical="center"/>
    </xf>
    <xf numFmtId="0" fontId="24" fillId="6" borderId="86" xfId="2" applyFont="1" applyFill="1" applyBorder="1" applyAlignment="1" applyProtection="1">
      <alignment horizontal="center" vertical="center"/>
    </xf>
    <xf numFmtId="0" fontId="13" fillId="6" borderId="85" xfId="2" applyFont="1" applyFill="1" applyBorder="1" applyAlignment="1" applyProtection="1">
      <alignment horizontal="center" vertical="center"/>
    </xf>
    <xf numFmtId="0" fontId="13" fillId="6" borderId="0" xfId="2" applyFont="1" applyFill="1" applyBorder="1" applyAlignment="1" applyProtection="1">
      <alignment horizontal="center" vertical="center"/>
    </xf>
    <xf numFmtId="0" fontId="40" fillId="2" borderId="0" xfId="0" applyFont="1" applyFill="1" applyBorder="1" applyAlignment="1">
      <alignment horizontal="center" vertical="center"/>
    </xf>
    <xf numFmtId="0" fontId="40" fillId="2" borderId="0" xfId="0" applyNumberFormat="1" applyFont="1" applyFill="1" applyBorder="1" applyAlignment="1" applyProtection="1">
      <alignment horizontal="center" vertical="center"/>
      <protection locked="0"/>
    </xf>
    <xf numFmtId="0" fontId="4" fillId="3" borderId="41" xfId="0" applyFon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/>
    </xf>
    <xf numFmtId="0" fontId="4" fillId="3" borderId="42" xfId="0" applyFont="1" applyFill="1" applyBorder="1" applyAlignment="1">
      <alignment horizontal="center" vertical="center"/>
    </xf>
    <xf numFmtId="0" fontId="19" fillId="2" borderId="0" xfId="31" applyFont="1" applyFill="1" applyBorder="1" applyAlignment="1">
      <alignment horizontal="right"/>
    </xf>
    <xf numFmtId="0" fontId="19" fillId="2" borderId="64" xfId="31" applyFont="1" applyFill="1" applyBorder="1" applyAlignment="1" applyProtection="1">
      <alignment horizontal="center"/>
      <protection locked="0"/>
    </xf>
    <xf numFmtId="178" fontId="19" fillId="2" borderId="65" xfId="31" applyNumberFormat="1" applyFont="1" applyFill="1" applyBorder="1" applyAlignment="1" applyProtection="1">
      <alignment horizontal="center"/>
      <protection locked="0"/>
    </xf>
    <xf numFmtId="178" fontId="19" fillId="2" borderId="66" xfId="31" applyNumberFormat="1" applyFont="1" applyFill="1" applyBorder="1" applyAlignment="1" applyProtection="1">
      <alignment horizontal="center"/>
      <protection locked="0"/>
    </xf>
    <xf numFmtId="178" fontId="19" fillId="2" borderId="67" xfId="31" applyNumberFormat="1" applyFont="1" applyFill="1" applyBorder="1" applyAlignment="1" applyProtection="1">
      <alignment horizontal="center"/>
      <protection locked="0"/>
    </xf>
    <xf numFmtId="0" fontId="19" fillId="2" borderId="67" xfId="31" applyFont="1" applyFill="1" applyBorder="1" applyAlignment="1" applyProtection="1">
      <alignment horizontal="center"/>
      <protection locked="0"/>
    </xf>
    <xf numFmtId="0" fontId="19" fillId="2" borderId="67" xfId="31" applyFont="1" applyFill="1" applyBorder="1" applyAlignment="1" applyProtection="1">
      <alignment horizontal="center" vertical="center"/>
      <protection locked="0"/>
    </xf>
    <xf numFmtId="0" fontId="19" fillId="2" borderId="65" xfId="31" applyNumberFormat="1" applyFont="1" applyFill="1" applyBorder="1" applyAlignment="1" applyProtection="1">
      <alignment horizontal="center"/>
      <protection locked="0"/>
    </xf>
    <xf numFmtId="0" fontId="19" fillId="2" borderId="66" xfId="31" applyNumberFormat="1" applyFont="1" applyFill="1" applyBorder="1" applyAlignment="1" applyProtection="1">
      <alignment horizontal="center"/>
      <protection locked="0"/>
    </xf>
    <xf numFmtId="0" fontId="19" fillId="2" borderId="67" xfId="31" applyNumberFormat="1" applyFont="1" applyFill="1" applyBorder="1" applyAlignment="1" applyProtection="1">
      <alignment horizontal="center"/>
      <protection locked="0"/>
    </xf>
    <xf numFmtId="0" fontId="4" fillId="2" borderId="68" xfId="31" applyFont="1" applyFill="1" applyBorder="1" applyAlignment="1" applyProtection="1">
      <alignment horizontal="center" vertical="center"/>
      <protection locked="0"/>
    </xf>
    <xf numFmtId="0" fontId="19" fillId="2" borderId="0" xfId="31" applyNumberFormat="1" applyFont="1" applyFill="1" applyBorder="1" applyAlignment="1">
      <alignment horizontal="right" vertical="center"/>
    </xf>
    <xf numFmtId="0" fontId="4" fillId="2" borderId="0" xfId="31" applyFont="1" applyFill="1" applyBorder="1" applyAlignment="1">
      <alignment horizontal="right" vertical="center"/>
    </xf>
    <xf numFmtId="0" fontId="6" fillId="3" borderId="55" xfId="4" applyFont="1" applyFill="1" applyBorder="1" applyAlignment="1">
      <alignment horizontal="center" vertical="center"/>
    </xf>
    <xf numFmtId="0" fontId="6" fillId="3" borderId="54" xfId="4" applyFont="1" applyFill="1" applyBorder="1" applyAlignment="1">
      <alignment horizontal="center" vertical="center"/>
    </xf>
    <xf numFmtId="0" fontId="6" fillId="3" borderId="56" xfId="4" applyFont="1" applyFill="1" applyBorder="1" applyAlignment="1">
      <alignment horizontal="center" vertical="center"/>
    </xf>
    <xf numFmtId="0" fontId="6" fillId="3" borderId="57" xfId="4" applyFont="1" applyFill="1" applyBorder="1" applyAlignment="1">
      <alignment horizontal="center" vertical="center"/>
    </xf>
    <xf numFmtId="0" fontId="6" fillId="3" borderId="47" xfId="4" applyFont="1" applyFill="1" applyBorder="1" applyAlignment="1">
      <alignment horizontal="center" vertical="center"/>
    </xf>
    <xf numFmtId="0" fontId="6" fillId="3" borderId="58" xfId="4" applyFont="1" applyFill="1" applyBorder="1" applyAlignment="1">
      <alignment horizontal="center" vertical="center"/>
    </xf>
    <xf numFmtId="0" fontId="6" fillId="3" borderId="55" xfId="31" applyFont="1" applyFill="1" applyBorder="1" applyAlignment="1">
      <alignment horizontal="center" vertical="center"/>
    </xf>
    <xf numFmtId="0" fontId="6" fillId="3" borderId="54" xfId="31" applyFont="1" applyFill="1" applyBorder="1" applyAlignment="1">
      <alignment horizontal="center" vertical="center"/>
    </xf>
    <xf numFmtId="0" fontId="6" fillId="3" borderId="56" xfId="31" applyFont="1" applyFill="1" applyBorder="1" applyAlignment="1">
      <alignment horizontal="center" vertical="center"/>
    </xf>
    <xf numFmtId="0" fontId="6" fillId="3" borderId="57" xfId="31" applyFont="1" applyFill="1" applyBorder="1" applyAlignment="1">
      <alignment horizontal="center" vertical="center"/>
    </xf>
    <xf numFmtId="0" fontId="6" fillId="3" borderId="47" xfId="31" applyFont="1" applyFill="1" applyBorder="1" applyAlignment="1">
      <alignment horizontal="center" vertical="center"/>
    </xf>
    <xf numFmtId="0" fontId="6" fillId="3" borderId="58" xfId="31" applyFont="1" applyFill="1" applyBorder="1" applyAlignment="1">
      <alignment horizontal="center" vertical="center"/>
    </xf>
    <xf numFmtId="0" fontId="4" fillId="2" borderId="69" xfId="31" applyFont="1" applyFill="1" applyBorder="1" applyAlignment="1" applyProtection="1">
      <alignment horizontal="center" vertical="center"/>
      <protection locked="0"/>
    </xf>
    <xf numFmtId="0" fontId="4" fillId="2" borderId="66" xfId="31" applyFont="1" applyFill="1" applyBorder="1" applyAlignment="1">
      <alignment horizontal="center" vertical="center"/>
    </xf>
    <xf numFmtId="0" fontId="7" fillId="2" borderId="0" xfId="31" applyNumberFormat="1" applyFont="1" applyFill="1" applyBorder="1" applyAlignment="1" applyProtection="1">
      <alignment horizontal="center"/>
      <protection locked="0"/>
    </xf>
    <xf numFmtId="9" fontId="19" fillId="2" borderId="0" xfId="31" applyNumberFormat="1" applyFont="1" applyFill="1" applyBorder="1" applyAlignment="1" applyProtection="1">
      <alignment horizontal="center"/>
      <protection locked="0"/>
    </xf>
    <xf numFmtId="0" fontId="19" fillId="2" borderId="0" xfId="31" applyFont="1" applyFill="1" applyBorder="1" applyAlignment="1" applyProtection="1">
      <alignment horizontal="center"/>
      <protection locked="0"/>
    </xf>
    <xf numFmtId="0" fontId="4" fillId="2" borderId="16" xfId="14" applyFont="1" applyFill="1" applyBorder="1" applyAlignment="1" applyProtection="1">
      <alignment horizontal="center" vertical="center"/>
    </xf>
    <xf numFmtId="0" fontId="4" fillId="2" borderId="12" xfId="14" applyFont="1" applyFill="1" applyBorder="1" applyAlignment="1" applyProtection="1">
      <alignment horizontal="center" vertical="center"/>
    </xf>
    <xf numFmtId="178" fontId="19" fillId="2" borderId="12" xfId="14" applyNumberFormat="1" applyFont="1" applyFill="1" applyBorder="1" applyAlignment="1" applyProtection="1">
      <alignment horizontal="center" vertical="center" wrapText="1"/>
      <protection locked="0"/>
    </xf>
    <xf numFmtId="0" fontId="19" fillId="2" borderId="12" xfId="14" applyFont="1" applyFill="1" applyBorder="1" applyAlignment="1">
      <alignment horizontal="center" vertical="center" wrapText="1"/>
    </xf>
    <xf numFmtId="49" fontId="19" fillId="2" borderId="12" xfId="14" applyNumberFormat="1" applyFont="1" applyFill="1" applyBorder="1" applyAlignment="1" applyProtection="1">
      <alignment horizontal="center" vertical="center" wrapText="1"/>
      <protection locked="0"/>
    </xf>
    <xf numFmtId="0" fontId="6" fillId="3" borderId="85" xfId="2" applyFont="1" applyFill="1" applyBorder="1" applyAlignment="1" applyProtection="1">
      <alignment horizontal="center" vertical="center"/>
    </xf>
    <xf numFmtId="0" fontId="6" fillId="3" borderId="0" xfId="2" applyFont="1" applyFill="1" applyBorder="1" applyAlignment="1" applyProtection="1">
      <alignment horizontal="center" vertical="center"/>
    </xf>
    <xf numFmtId="0" fontId="4" fillId="2" borderId="16" xfId="14" applyFont="1" applyFill="1" applyBorder="1" applyAlignment="1">
      <alignment horizontal="center" vertical="center"/>
    </xf>
    <xf numFmtId="0" fontId="4" fillId="2" borderId="12" xfId="14" applyFont="1" applyFill="1" applyBorder="1" applyAlignment="1">
      <alignment horizontal="center" vertical="center"/>
    </xf>
    <xf numFmtId="178" fontId="7" fillId="2" borderId="12" xfId="14" applyNumberFormat="1" applyFont="1" applyFill="1" applyBorder="1" applyAlignment="1" applyProtection="1">
      <alignment horizontal="center" vertical="center" wrapText="1"/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176" fontId="13" fillId="2" borderId="0" xfId="14" applyNumberFormat="1" applyFont="1" applyFill="1" applyBorder="1" applyAlignment="1">
      <alignment horizontal="center" vertical="center" wrapText="1"/>
    </xf>
    <xf numFmtId="176" fontId="24" fillId="2" borderId="0" xfId="0" applyNumberFormat="1" applyFont="1" applyFill="1" applyBorder="1" applyAlignment="1">
      <alignment horizontal="center" vertical="center"/>
    </xf>
    <xf numFmtId="178" fontId="19" fillId="2" borderId="12" xfId="14" applyNumberFormat="1" applyFont="1" applyFill="1" applyBorder="1" applyAlignment="1">
      <alignment horizontal="center" vertical="center" wrapText="1"/>
    </xf>
    <xf numFmtId="0" fontId="13" fillId="2" borderId="0" xfId="14" applyFont="1" applyFill="1" applyBorder="1" applyAlignment="1">
      <alignment horizontal="right" vertical="center" wrapText="1"/>
    </xf>
    <xf numFmtId="181" fontId="24" fillId="2" borderId="0" xfId="14" applyNumberFormat="1" applyFont="1" applyFill="1" applyBorder="1" applyAlignment="1" applyProtection="1">
      <alignment horizontal="center" vertical="center"/>
    </xf>
    <xf numFmtId="0" fontId="29" fillId="2" borderId="0" xfId="14" applyNumberFormat="1" applyFont="1" applyFill="1" applyBorder="1" applyAlignment="1" applyProtection="1">
      <alignment horizontal="center" vertical="center" wrapText="1"/>
      <protection locked="0"/>
    </xf>
    <xf numFmtId="49" fontId="19" fillId="2" borderId="15" xfId="14" applyNumberFormat="1" applyFont="1" applyFill="1" applyBorder="1" applyAlignment="1" applyProtection="1">
      <alignment horizontal="center" vertical="center" wrapText="1"/>
      <protection locked="0"/>
    </xf>
    <xf numFmtId="177" fontId="19" fillId="2" borderId="12" xfId="14" applyNumberFormat="1" applyFont="1" applyFill="1" applyBorder="1" applyAlignment="1" applyProtection="1">
      <alignment horizontal="center" vertical="center" wrapText="1"/>
      <protection locked="0"/>
    </xf>
    <xf numFmtId="0" fontId="19" fillId="2" borderId="12" xfId="14" applyFont="1" applyFill="1" applyBorder="1" applyAlignment="1" applyProtection="1">
      <alignment horizontal="center" vertical="center" wrapText="1"/>
      <protection locked="0"/>
    </xf>
    <xf numFmtId="0" fontId="19" fillId="2" borderId="12" xfId="14" applyNumberFormat="1" applyFont="1" applyFill="1" applyBorder="1" applyAlignment="1" applyProtection="1">
      <alignment horizontal="center" vertical="center" wrapText="1"/>
      <protection locked="0"/>
    </xf>
    <xf numFmtId="0" fontId="19" fillId="2" borderId="15" xfId="14" applyFont="1" applyFill="1" applyBorder="1" applyAlignment="1">
      <alignment horizontal="center" vertical="center" wrapText="1"/>
    </xf>
    <xf numFmtId="176" fontId="13" fillId="2" borderId="50" xfId="14" applyNumberFormat="1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/>
    </xf>
    <xf numFmtId="14" fontId="19" fillId="2" borderId="12" xfId="14" applyNumberFormat="1" applyFont="1" applyFill="1" applyBorder="1" applyAlignment="1" applyProtection="1">
      <alignment horizontal="center" vertical="center" wrapText="1"/>
      <protection locked="0"/>
    </xf>
    <xf numFmtId="0" fontId="15" fillId="3" borderId="0" xfId="24" applyFont="1" applyFill="1" applyBorder="1" applyAlignment="1">
      <alignment horizontal="center" vertical="center"/>
    </xf>
    <xf numFmtId="0" fontId="13" fillId="6" borderId="0" xfId="2" applyNumberFormat="1" applyFont="1" applyFill="1" applyBorder="1" applyAlignment="1" applyProtection="1">
      <alignment horizontal="center" vertical="center"/>
      <protection locked="0" hidden="1"/>
    </xf>
    <xf numFmtId="0" fontId="6" fillId="3" borderId="86" xfId="2" applyFont="1" applyFill="1" applyBorder="1" applyAlignment="1" applyProtection="1">
      <alignment horizontal="center" vertical="center"/>
    </xf>
    <xf numFmtId="0" fontId="4" fillId="2" borderId="43" xfId="31" applyFont="1" applyFill="1" applyBorder="1" applyAlignment="1">
      <alignment horizontal="center" vertical="center"/>
    </xf>
    <xf numFmtId="177" fontId="19" fillId="2" borderId="43" xfId="14" applyNumberFormat="1" applyFont="1" applyFill="1" applyBorder="1" applyAlignment="1" applyProtection="1">
      <alignment horizontal="center" vertical="center" wrapText="1"/>
      <protection locked="0"/>
    </xf>
    <xf numFmtId="49" fontId="19" fillId="2" borderId="43" xfId="14" applyNumberFormat="1" applyFont="1" applyFill="1" applyBorder="1" applyAlignment="1" applyProtection="1">
      <alignment horizontal="center" vertical="center" wrapText="1"/>
      <protection locked="0"/>
    </xf>
    <xf numFmtId="0" fontId="4" fillId="2" borderId="43" xfId="14" applyFont="1" applyFill="1" applyBorder="1" applyAlignment="1" applyProtection="1">
      <alignment horizontal="center" vertical="center"/>
    </xf>
    <xf numFmtId="14" fontId="19" fillId="2" borderId="43" xfId="14" applyNumberFormat="1" applyFont="1" applyFill="1" applyBorder="1" applyAlignment="1" applyProtection="1">
      <alignment horizontal="center" vertical="center" wrapText="1"/>
      <protection locked="0"/>
    </xf>
    <xf numFmtId="0" fontId="4" fillId="2" borderId="43" xfId="0" applyFont="1" applyFill="1" applyBorder="1" applyAlignment="1">
      <alignment horizontal="center" vertical="center"/>
    </xf>
    <xf numFmtId="0" fontId="4" fillId="2" borderId="43" xfId="14" applyFont="1" applyFill="1" applyBorder="1" applyAlignment="1">
      <alignment horizontal="center" vertical="center"/>
    </xf>
    <xf numFmtId="14" fontId="21" fillId="2" borderId="43" xfId="14" applyNumberFormat="1" applyFont="1" applyFill="1" applyBorder="1" applyAlignment="1" applyProtection="1">
      <alignment horizontal="center" vertical="center" wrapText="1"/>
      <protection locked="0"/>
    </xf>
    <xf numFmtId="0" fontId="19" fillId="2" borderId="43" xfId="14" applyNumberFormat="1" applyFont="1" applyFill="1" applyBorder="1" applyAlignment="1" applyProtection="1">
      <alignment horizontal="center" vertical="center" wrapText="1"/>
      <protection locked="0"/>
    </xf>
    <xf numFmtId="49" fontId="4" fillId="2" borderId="43" xfId="0" applyNumberFormat="1" applyFont="1" applyFill="1" applyBorder="1" applyAlignment="1" applyProtection="1">
      <alignment horizontal="center" vertical="center"/>
      <protection locked="0"/>
    </xf>
    <xf numFmtId="49" fontId="19" fillId="2" borderId="43" xfId="14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>
      <alignment horizontal="center" vertical="center"/>
    </xf>
    <xf numFmtId="49" fontId="4" fillId="2" borderId="43" xfId="0" applyNumberFormat="1" applyFont="1" applyFill="1" applyBorder="1" applyAlignment="1" applyProtection="1">
      <alignment horizontal="left" vertical="center"/>
      <protection locked="0"/>
    </xf>
    <xf numFmtId="0" fontId="19" fillId="2" borderId="43" xfId="1" applyFont="1" applyFill="1" applyBorder="1" applyAlignment="1">
      <alignment horizontal="center" vertical="center"/>
    </xf>
    <xf numFmtId="0" fontId="10" fillId="2" borderId="43" xfId="1" applyFont="1" applyFill="1" applyBorder="1" applyAlignment="1">
      <alignment horizontal="center" vertical="center"/>
    </xf>
    <xf numFmtId="49" fontId="17" fillId="2" borderId="82" xfId="14" applyNumberFormat="1" applyFont="1" applyFill="1" applyBorder="1" applyAlignment="1" applyProtection="1">
      <alignment horizontal="center" vertical="center" wrapText="1"/>
      <protection locked="0"/>
    </xf>
    <xf numFmtId="49" fontId="17" fillId="2" borderId="45" xfId="14" applyNumberFormat="1" applyFont="1" applyFill="1" applyBorder="1" applyAlignment="1" applyProtection="1">
      <alignment horizontal="center" vertical="center" wrapText="1"/>
      <protection locked="0"/>
    </xf>
    <xf numFmtId="49" fontId="17" fillId="2" borderId="44" xfId="14" applyNumberFormat="1" applyFont="1" applyFill="1" applyBorder="1" applyAlignment="1" applyProtection="1">
      <alignment horizontal="center" vertical="center" wrapText="1"/>
      <protection locked="0"/>
    </xf>
    <xf numFmtId="0" fontId="3" fillId="3" borderId="41" xfId="1" applyFont="1" applyFill="1" applyBorder="1" applyAlignment="1">
      <alignment horizontal="center" vertical="center"/>
    </xf>
    <xf numFmtId="181" fontId="4" fillId="2" borderId="43" xfId="14" applyNumberFormat="1" applyFont="1" applyFill="1" applyBorder="1" applyAlignment="1" applyProtection="1">
      <alignment horizontal="center" wrapText="1"/>
      <protection locked="0"/>
    </xf>
    <xf numFmtId="179" fontId="19" fillId="2" borderId="43" xfId="14" applyNumberFormat="1" applyFont="1" applyFill="1" applyBorder="1" applyAlignment="1" applyProtection="1">
      <alignment horizontal="center" vertical="center" wrapText="1"/>
      <protection locked="0"/>
    </xf>
    <xf numFmtId="0" fontId="17" fillId="2" borderId="43" xfId="14" applyFont="1" applyFill="1" applyBorder="1" applyAlignment="1">
      <alignment horizontal="center" vertical="center" wrapText="1"/>
    </xf>
    <xf numFmtId="0" fontId="17" fillId="5" borderId="15" xfId="14" applyFont="1" applyFill="1" applyBorder="1" applyAlignment="1">
      <alignment horizontal="center" vertical="center" wrapText="1"/>
    </xf>
    <xf numFmtId="0" fontId="17" fillId="5" borderId="16" xfId="14" applyFont="1" applyFill="1" applyBorder="1" applyAlignment="1">
      <alignment horizontal="center" vertical="center" wrapText="1"/>
    </xf>
    <xf numFmtId="0" fontId="19" fillId="5" borderId="15" xfId="14" applyNumberFormat="1" applyFont="1" applyFill="1" applyBorder="1" applyAlignment="1" applyProtection="1">
      <alignment horizontal="center" vertical="center" wrapText="1"/>
      <protection locked="0"/>
    </xf>
    <xf numFmtId="0" fontId="19" fillId="5" borderId="16" xfId="14" applyNumberFormat="1" applyFont="1" applyFill="1" applyBorder="1" applyAlignment="1" applyProtection="1">
      <alignment horizontal="center" vertical="center" wrapText="1"/>
      <protection locked="0"/>
    </xf>
    <xf numFmtId="0" fontId="13" fillId="6" borderId="39" xfId="2" applyFont="1" applyFill="1" applyBorder="1" applyAlignment="1" applyProtection="1">
      <alignment horizontal="center" vertical="center"/>
    </xf>
    <xf numFmtId="0" fontId="13" fillId="6" borderId="40" xfId="2" applyFont="1" applyFill="1" applyBorder="1" applyAlignment="1" applyProtection="1">
      <alignment horizontal="center" vertical="center"/>
    </xf>
    <xf numFmtId="0" fontId="17" fillId="5" borderId="12" xfId="14" applyFont="1" applyFill="1" applyBorder="1" applyAlignment="1">
      <alignment horizontal="center" vertical="center" wrapText="1"/>
    </xf>
    <xf numFmtId="0" fontId="19" fillId="5" borderId="12" xfId="14" applyNumberFormat="1" applyFont="1" applyFill="1" applyBorder="1" applyAlignment="1" applyProtection="1">
      <alignment horizontal="center" vertical="center" wrapText="1"/>
      <protection locked="0"/>
    </xf>
    <xf numFmtId="0" fontId="15" fillId="3" borderId="18" xfId="24" applyFont="1" applyFill="1" applyBorder="1" applyAlignment="1">
      <alignment horizontal="center" vertical="center"/>
    </xf>
    <xf numFmtId="0" fontId="15" fillId="3" borderId="19" xfId="24" applyFont="1" applyFill="1" applyBorder="1" applyAlignment="1">
      <alignment horizontal="center" vertical="center"/>
    </xf>
    <xf numFmtId="0" fontId="15" fillId="3" borderId="20" xfId="24" applyFont="1" applyFill="1" applyBorder="1" applyAlignment="1">
      <alignment horizontal="center" vertical="center"/>
    </xf>
    <xf numFmtId="0" fontId="15" fillId="3" borderId="21" xfId="24" applyFont="1" applyFill="1" applyBorder="1" applyAlignment="1">
      <alignment horizontal="center" vertical="center"/>
    </xf>
    <xf numFmtId="0" fontId="5" fillId="3" borderId="9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13" fillId="6" borderId="14" xfId="2" applyFont="1" applyFill="1" applyBorder="1" applyAlignment="1" applyProtection="1">
      <alignment horizontal="center" vertical="center"/>
    </xf>
    <xf numFmtId="0" fontId="6" fillId="3" borderId="14" xfId="2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>
      <alignment horizontal="center" vertical="center"/>
    </xf>
  </cellXfs>
  <cellStyles count="32">
    <cellStyle name="常规" xfId="0" builtinId="0"/>
    <cellStyle name="常规 2" xfId="4" xr:uid="{00000000-0005-0000-0000-000001000000}"/>
    <cellStyle name="常规 2 2" xfId="1" xr:uid="{00000000-0005-0000-0000-000002000000}"/>
    <cellStyle name="常规 2 2 10" xfId="31" xr:uid="{00000000-0005-0000-0000-000003000000}"/>
    <cellStyle name="常规 2 2 2" xfId="6" xr:uid="{00000000-0005-0000-0000-000004000000}"/>
    <cellStyle name="常规 2 2 2 2" xfId="7" xr:uid="{00000000-0005-0000-0000-000005000000}"/>
    <cellStyle name="常规 2 2 3" xfId="8" xr:uid="{00000000-0005-0000-0000-000006000000}"/>
    <cellStyle name="常规 2 2 3 2" xfId="9" xr:uid="{00000000-0005-0000-0000-000007000000}"/>
    <cellStyle name="常规 2 2 4" xfId="10" xr:uid="{00000000-0005-0000-0000-000008000000}"/>
    <cellStyle name="常规 2 2 4 2" xfId="11" xr:uid="{00000000-0005-0000-0000-000009000000}"/>
    <cellStyle name="常规 2 2 5" xfId="12" xr:uid="{00000000-0005-0000-0000-00000A000000}"/>
    <cellStyle name="常规 2 2 5 2" xfId="13" xr:uid="{00000000-0005-0000-0000-00000B000000}"/>
    <cellStyle name="常规 2 2 6" xfId="14" xr:uid="{00000000-0005-0000-0000-00000C000000}"/>
    <cellStyle name="常规 2 2 7" xfId="5" xr:uid="{00000000-0005-0000-0000-00000D000000}"/>
    <cellStyle name="常规 2 2 8" xfId="25" xr:uid="{00000000-0005-0000-0000-00000E000000}"/>
    <cellStyle name="常规 2 2 9" xfId="30" xr:uid="{00000000-0005-0000-0000-00000F000000}"/>
    <cellStyle name="常规 2 3" xfId="15" xr:uid="{00000000-0005-0000-0000-000010000000}"/>
    <cellStyle name="常规 2 4" xfId="26" xr:uid="{00000000-0005-0000-0000-000011000000}"/>
    <cellStyle name="常规 2 5" xfId="27" xr:uid="{00000000-0005-0000-0000-000012000000}"/>
    <cellStyle name="常规 3" xfId="16" xr:uid="{00000000-0005-0000-0000-000013000000}"/>
    <cellStyle name="常规 3 2" xfId="17" xr:uid="{00000000-0005-0000-0000-000014000000}"/>
    <cellStyle name="常规 3 3" xfId="28" xr:uid="{00000000-0005-0000-0000-000015000000}"/>
    <cellStyle name="常规 3 4" xfId="29" xr:uid="{00000000-0005-0000-0000-000016000000}"/>
    <cellStyle name="常规 4" xfId="18" xr:uid="{00000000-0005-0000-0000-000017000000}"/>
    <cellStyle name="常规 4 2" xfId="19" xr:uid="{00000000-0005-0000-0000-000018000000}"/>
    <cellStyle name="常规 5" xfId="20" xr:uid="{00000000-0005-0000-0000-000019000000}"/>
    <cellStyle name="常规 5 2" xfId="21" xr:uid="{00000000-0005-0000-0000-00001A000000}"/>
    <cellStyle name="常规 6" xfId="22" xr:uid="{00000000-0005-0000-0000-00001B000000}"/>
    <cellStyle name="常规 6 2" xfId="23" xr:uid="{00000000-0005-0000-0000-00001C000000}"/>
    <cellStyle name="常规 7" xfId="24" xr:uid="{00000000-0005-0000-0000-00001D000000}"/>
    <cellStyle name="常规 8" xfId="3" xr:uid="{00000000-0005-0000-0000-00001E000000}"/>
    <cellStyle name="超链接" xfId="2" builtinId="8"/>
  </cellStyles>
  <dxfs count="0"/>
  <tableStyles count="0" defaultTableStyle="TableStyleMedium9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28575</xdr:colOff>
          <xdr:row>63</xdr:row>
          <xdr:rowOff>0</xdr:rowOff>
        </xdr:from>
        <xdr:to>
          <xdr:col>47</xdr:col>
          <xdr:colOff>171450</xdr:colOff>
          <xdr:row>64</xdr:row>
          <xdr:rowOff>38100</xdr:rowOff>
        </xdr:to>
        <xdr:sp macro="" textlink="">
          <xdr:nvSpPr>
            <xdr:cNvPr id="7899" name="JUBtn108" hidden="1">
              <a:extLst>
                <a:ext uri="{63B3BB69-23CF-44E3-9099-C40C66FF867C}">
                  <a14:compatExt spid="_x0000_s7899"/>
                </a:ext>
                <a:ext uri="{FF2B5EF4-FFF2-40B4-BE49-F238E27FC236}">
                  <a16:creationId xmlns:a16="http://schemas.microsoft.com/office/drawing/2014/main" id="{00000000-0008-0000-0000-0000D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宋体"/>
                  <a:ea typeface="宋体"/>
                </a:rPr>
                <a:t>添加联系人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0</xdr:colOff>
          <xdr:row>45</xdr:row>
          <xdr:rowOff>0</xdr:rowOff>
        </xdr:from>
        <xdr:to>
          <xdr:col>47</xdr:col>
          <xdr:colOff>161925</xdr:colOff>
          <xdr:row>46</xdr:row>
          <xdr:rowOff>38100</xdr:rowOff>
        </xdr:to>
        <xdr:sp macro="" textlink="">
          <xdr:nvSpPr>
            <xdr:cNvPr id="7911" name="JUBtn110" hidden="1">
              <a:extLst>
                <a:ext uri="{63B3BB69-23CF-44E3-9099-C40C66FF867C}">
                  <a14:compatExt spid="_x0000_s7911"/>
                </a:ext>
                <a:ext uri="{FF2B5EF4-FFF2-40B4-BE49-F238E27FC236}">
                  <a16:creationId xmlns:a16="http://schemas.microsoft.com/office/drawing/2014/main" id="{00000000-0008-0000-0000-0000E7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宋体"/>
                  <a:ea typeface="宋体"/>
                </a:rPr>
                <a:t>删除重填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0</xdr:colOff>
          <xdr:row>45</xdr:row>
          <xdr:rowOff>0</xdr:rowOff>
        </xdr:from>
        <xdr:to>
          <xdr:col>42</xdr:col>
          <xdr:colOff>161925</xdr:colOff>
          <xdr:row>46</xdr:row>
          <xdr:rowOff>38100</xdr:rowOff>
        </xdr:to>
        <xdr:sp macro="" textlink="">
          <xdr:nvSpPr>
            <xdr:cNvPr id="7912" name="nxbtn276" hidden="1">
              <a:extLst>
                <a:ext uri="{63B3BB69-23CF-44E3-9099-C40C66FF867C}">
                  <a14:compatExt spid="_x0000_s7912"/>
                </a:ext>
                <a:ext uri="{FF2B5EF4-FFF2-40B4-BE49-F238E27FC236}">
                  <a16:creationId xmlns:a16="http://schemas.microsoft.com/office/drawing/2014/main" id="{00000000-0008-0000-0000-0000E8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宋体"/>
                  <a:ea typeface="宋体"/>
                </a:rPr>
                <a:t>添加业务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0</xdr:colOff>
          <xdr:row>0</xdr:row>
          <xdr:rowOff>0</xdr:rowOff>
        </xdr:from>
        <xdr:to>
          <xdr:col>55</xdr:col>
          <xdr:colOff>0</xdr:colOff>
          <xdr:row>1</xdr:row>
          <xdr:rowOff>66675</xdr:rowOff>
        </xdr:to>
        <xdr:sp macro="" textlink="">
          <xdr:nvSpPr>
            <xdr:cNvPr id="7913" name="nxbtn292" hidden="1">
              <a:extLst>
                <a:ext uri="{63B3BB69-23CF-44E3-9099-C40C66FF867C}">
                  <a14:compatExt spid="_x0000_s7913"/>
                </a:ext>
                <a:ext uri="{FF2B5EF4-FFF2-40B4-BE49-F238E27FC236}">
                  <a16:creationId xmlns:a16="http://schemas.microsoft.com/office/drawing/2014/main" id="{00000000-0008-0000-0000-0000E9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宋体"/>
                  <a:ea typeface="宋体"/>
                </a:rPr>
                <a:t>显示所有业务明细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0</xdr:colOff>
          <xdr:row>3</xdr:row>
          <xdr:rowOff>0</xdr:rowOff>
        </xdr:from>
        <xdr:to>
          <xdr:col>55</xdr:col>
          <xdr:colOff>0</xdr:colOff>
          <xdr:row>4</xdr:row>
          <xdr:rowOff>104775</xdr:rowOff>
        </xdr:to>
        <xdr:sp macro="" textlink="">
          <xdr:nvSpPr>
            <xdr:cNvPr id="7915" name="nxbtn654" hidden="1">
              <a:extLst>
                <a:ext uri="{63B3BB69-23CF-44E3-9099-C40C66FF867C}">
                  <a14:compatExt spid="_x0000_s7915"/>
                </a:ext>
                <a:ext uri="{FF2B5EF4-FFF2-40B4-BE49-F238E27FC236}">
                  <a16:creationId xmlns:a16="http://schemas.microsoft.com/office/drawing/2014/main" id="{00000000-0008-0000-0000-0000EB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宋体"/>
                  <a:ea typeface="宋体"/>
                </a:rPr>
                <a:t> ※修改合同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0</xdr:colOff>
          <xdr:row>9</xdr:row>
          <xdr:rowOff>0</xdr:rowOff>
        </xdr:from>
        <xdr:to>
          <xdr:col>56</xdr:col>
          <xdr:colOff>9525</xdr:colOff>
          <xdr:row>10</xdr:row>
          <xdr:rowOff>66675</xdr:rowOff>
        </xdr:to>
        <xdr:sp macro="" textlink="">
          <xdr:nvSpPr>
            <xdr:cNvPr id="7916" name="nxbtn760" hidden="1">
              <a:extLst>
                <a:ext uri="{63B3BB69-23CF-44E3-9099-C40C66FF867C}">
                  <a14:compatExt spid="_x0000_s7916"/>
                </a:ext>
                <a:ext uri="{FF2B5EF4-FFF2-40B4-BE49-F238E27FC236}">
                  <a16:creationId xmlns:a16="http://schemas.microsoft.com/office/drawing/2014/main" id="{00000000-0008-0000-0000-0000EC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宋体"/>
                  <a:ea typeface="宋体"/>
                </a:rPr>
                <a:t>订单分配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0</xdr:colOff>
          <xdr:row>4</xdr:row>
          <xdr:rowOff>0</xdr:rowOff>
        </xdr:from>
        <xdr:to>
          <xdr:col>60</xdr:col>
          <xdr:colOff>9525</xdr:colOff>
          <xdr:row>5</xdr:row>
          <xdr:rowOff>28575</xdr:rowOff>
        </xdr:to>
        <xdr:sp macro="" textlink="">
          <xdr:nvSpPr>
            <xdr:cNvPr id="7917" name="nxbtn785" hidden="1">
              <a:extLst>
                <a:ext uri="{63B3BB69-23CF-44E3-9099-C40C66FF867C}">
                  <a14:compatExt spid="_x0000_s7917"/>
                </a:ext>
                <a:ext uri="{FF2B5EF4-FFF2-40B4-BE49-F238E27FC236}">
                  <a16:creationId xmlns:a16="http://schemas.microsoft.com/office/drawing/2014/main" id="{00000000-0008-0000-0000-0000ED1E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宋体"/>
                  <a:ea typeface="宋体"/>
                </a:rPr>
                <a:t>※合同核销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0</xdr:colOff>
          <xdr:row>8</xdr:row>
          <xdr:rowOff>47625</xdr:rowOff>
        </xdr:from>
        <xdr:to>
          <xdr:col>47</xdr:col>
          <xdr:colOff>161925</xdr:colOff>
          <xdr:row>9</xdr:row>
          <xdr:rowOff>152400</xdr:rowOff>
        </xdr:to>
        <xdr:sp macro="" textlink="">
          <xdr:nvSpPr>
            <xdr:cNvPr id="20481" name="nxbtn246" hidden="1">
              <a:extLst>
                <a:ext uri="{63B3BB69-23CF-44E3-9099-C40C66FF867C}">
                  <a14:compatExt spid="_x0000_s20481"/>
                </a:ext>
                <a:ext uri="{FF2B5EF4-FFF2-40B4-BE49-F238E27FC236}">
                  <a16:creationId xmlns:a16="http://schemas.microsoft.com/office/drawing/2014/main" id="{00000000-0008-0000-0300-0000015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宋体"/>
                  <a:ea typeface="宋体"/>
                </a:rPr>
                <a:t>添加记录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gram%20Files%20(x86)/NxCells/client/nxcells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</sheetNames>
    <definedNames>
      <definedName name="NxBtnClick &quot;JUBtn108&quot;"/>
      <definedName name="NxBtnClick &quot;JUBtn110&quot;"/>
      <definedName name="NxBtnClick &quot;nxbtn246&quot;"/>
      <definedName name="NxBtnClick &quot;nxbtn276&quot;"/>
      <definedName name="NxBtnClick &quot;nxbtn292&quot;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Y72"/>
  <sheetViews>
    <sheetView showGridLines="0" tabSelected="1" workbookViewId="0">
      <selection activeCell="BF5" sqref="BF5"/>
    </sheetView>
  </sheetViews>
  <sheetFormatPr defaultRowHeight="13.5" x14ac:dyDescent="0.15"/>
  <cols>
    <col min="1" max="99" width="2.625" style="2" customWidth="1"/>
    <col min="100" max="16384" width="9" style="2"/>
  </cols>
  <sheetData>
    <row r="1" spans="1:50" x14ac:dyDescent="0.15">
      <c r="A1" s="110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116"/>
    </row>
    <row r="2" spans="1:50" ht="30" customHeight="1" x14ac:dyDescent="0.15">
      <c r="A2" s="111"/>
      <c r="B2" s="334" t="s">
        <v>59</v>
      </c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5"/>
      <c r="AH2" s="335"/>
      <c r="AI2" s="335"/>
      <c r="AJ2" s="335"/>
      <c r="AK2" s="335"/>
      <c r="AL2" s="335"/>
      <c r="AM2" s="335"/>
      <c r="AN2" s="336"/>
      <c r="AO2" s="332" t="str">
        <f>IF(基本信息!AM13="一星","«",IF(基本信息!AM13="二星","««",IF(基本信息!AM13="三星","«««",IF(基本信息!AM13="四星","««««",IF(基本信息!AM13="五星","«««««","«")))))</f>
        <v>«</v>
      </c>
      <c r="AP2" s="332"/>
      <c r="AQ2" s="332"/>
      <c r="AR2" s="332"/>
      <c r="AS2" s="332"/>
      <c r="AT2" s="332"/>
      <c r="AU2" s="332"/>
      <c r="AV2" s="332"/>
      <c r="AW2" s="333"/>
      <c r="AX2" s="114"/>
    </row>
    <row r="3" spans="1:50" ht="12" customHeight="1" x14ac:dyDescent="0.15">
      <c r="A3" s="111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114"/>
    </row>
    <row r="4" spans="1:50" ht="12" customHeight="1" x14ac:dyDescent="0.15">
      <c r="A4" s="111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343" t="s">
        <v>57</v>
      </c>
      <c r="AD4" s="343"/>
      <c r="AE4" s="343"/>
      <c r="AF4" s="221"/>
      <c r="AG4" s="222"/>
      <c r="AH4" s="343" t="s">
        <v>49</v>
      </c>
      <c r="AI4" s="343"/>
      <c r="AJ4" s="343"/>
      <c r="AK4" s="221"/>
      <c r="AL4" s="222"/>
      <c r="AM4" s="343" t="s">
        <v>47</v>
      </c>
      <c r="AN4" s="343"/>
      <c r="AO4" s="343"/>
      <c r="AP4" s="221"/>
      <c r="AQ4" s="221"/>
      <c r="AR4" s="221"/>
      <c r="AS4" s="344" t="s">
        <v>48</v>
      </c>
      <c r="AT4" s="344"/>
      <c r="AU4" s="344"/>
      <c r="AV4" s="344"/>
      <c r="AW4" s="75"/>
      <c r="AX4" s="114"/>
    </row>
    <row r="5" spans="1:50" ht="18" customHeight="1" x14ac:dyDescent="0.15">
      <c r="A5" s="111"/>
      <c r="B5" s="337" t="s">
        <v>10</v>
      </c>
      <c r="C5" s="337"/>
      <c r="D5" s="337"/>
      <c r="E5" s="337"/>
      <c r="F5" s="338" t="s">
        <v>11</v>
      </c>
      <c r="G5" s="339"/>
      <c r="H5" s="339"/>
      <c r="I5" s="340"/>
      <c r="J5" s="338" t="s">
        <v>23</v>
      </c>
      <c r="K5" s="339"/>
      <c r="L5" s="339"/>
      <c r="M5" s="340"/>
      <c r="N5" s="341" t="s">
        <v>32</v>
      </c>
      <c r="O5" s="342"/>
      <c r="P5" s="342"/>
      <c r="Q5" s="342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222"/>
      <c r="AD5" s="222"/>
      <c r="AE5" s="222"/>
      <c r="AF5" s="222"/>
      <c r="AG5" s="222"/>
      <c r="AH5" s="222"/>
      <c r="AI5" s="222"/>
      <c r="AJ5" s="222"/>
      <c r="AK5" s="221"/>
      <c r="AL5" s="343"/>
      <c r="AM5" s="343"/>
      <c r="AN5" s="223"/>
      <c r="AO5" s="223"/>
      <c r="AP5" s="221"/>
      <c r="AQ5" s="221"/>
      <c r="AR5" s="221"/>
      <c r="AS5" s="344" t="s">
        <v>53</v>
      </c>
      <c r="AT5" s="344"/>
      <c r="AU5" s="344"/>
      <c r="AV5" s="344"/>
      <c r="AW5" s="74"/>
      <c r="AX5" s="114"/>
    </row>
    <row r="6" spans="1:50" ht="3" customHeight="1" x14ac:dyDescent="0.15">
      <c r="A6" s="111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6"/>
      <c r="AK6" s="346"/>
      <c r="AL6" s="346"/>
      <c r="AM6" s="346"/>
      <c r="AN6" s="346"/>
      <c r="AO6" s="346"/>
      <c r="AP6" s="346"/>
      <c r="AQ6" s="346"/>
      <c r="AR6" s="346"/>
      <c r="AS6" s="346"/>
      <c r="AT6" s="346"/>
      <c r="AU6" s="346"/>
      <c r="AV6" s="346"/>
      <c r="AW6" s="347"/>
      <c r="AX6" s="114"/>
    </row>
    <row r="7" spans="1:50" ht="12" customHeight="1" x14ac:dyDescent="0.15">
      <c r="A7" s="111"/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55"/>
      <c r="AH7" s="155"/>
      <c r="AI7" s="155"/>
      <c r="AJ7" s="155"/>
      <c r="AK7" s="155"/>
      <c r="AL7" s="155"/>
      <c r="AM7" s="155"/>
      <c r="AN7" s="155"/>
      <c r="AO7" s="155"/>
      <c r="AP7" s="155"/>
      <c r="AQ7" s="155"/>
      <c r="AR7" s="155"/>
      <c r="AS7" s="155"/>
      <c r="AT7" s="155"/>
      <c r="AU7" s="155"/>
      <c r="AV7" s="155"/>
      <c r="AW7" s="155"/>
      <c r="AX7" s="114"/>
    </row>
    <row r="8" spans="1:50" ht="9" customHeight="1" x14ac:dyDescent="0.15">
      <c r="A8" s="111"/>
      <c r="B8" s="166"/>
      <c r="C8" s="361" t="s">
        <v>106</v>
      </c>
      <c r="D8" s="362"/>
      <c r="E8" s="362"/>
      <c r="F8" s="362"/>
      <c r="G8" s="363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  <c r="AS8" s="166"/>
      <c r="AT8" s="166"/>
      <c r="AU8" s="166"/>
      <c r="AV8" s="166"/>
      <c r="AW8" s="166"/>
      <c r="AX8" s="114"/>
    </row>
    <row r="9" spans="1:50" ht="9" customHeight="1" x14ac:dyDescent="0.15">
      <c r="A9" s="111"/>
      <c r="B9" s="157"/>
      <c r="C9" s="364"/>
      <c r="D9" s="365"/>
      <c r="E9" s="365"/>
      <c r="F9" s="365"/>
      <c r="G9" s="366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2" t="s">
        <v>107</v>
      </c>
      <c r="AN9" s="162"/>
      <c r="AO9" s="162"/>
      <c r="AP9" s="162"/>
      <c r="AQ9" s="162"/>
      <c r="AR9" s="162"/>
      <c r="AS9" s="162"/>
      <c r="AT9" s="162"/>
      <c r="AU9" s="162"/>
      <c r="AV9" s="161"/>
      <c r="AW9" s="163"/>
      <c r="AX9" s="114"/>
    </row>
    <row r="10" spans="1:50" ht="15" customHeight="1" x14ac:dyDescent="0.15">
      <c r="A10" s="111"/>
      <c r="B10" s="158"/>
      <c r="C10" s="151"/>
      <c r="D10" s="151"/>
      <c r="E10" s="151"/>
      <c r="F10" s="151"/>
      <c r="G10" s="151"/>
      <c r="H10" s="151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3"/>
      <c r="AN10" s="153"/>
      <c r="AO10" s="153"/>
      <c r="AP10" s="153"/>
      <c r="AQ10" s="153"/>
      <c r="AR10" s="153"/>
      <c r="AS10" s="153"/>
      <c r="AT10" s="153"/>
      <c r="AU10" s="153"/>
      <c r="AV10" s="152"/>
      <c r="AW10" s="164"/>
      <c r="AX10" s="114"/>
    </row>
    <row r="11" spans="1:50" ht="15" customHeight="1" x14ac:dyDescent="0.15">
      <c r="A11" s="111"/>
      <c r="B11" s="171" t="s">
        <v>108</v>
      </c>
      <c r="C11" s="360" t="s">
        <v>109</v>
      </c>
      <c r="D11" s="360"/>
      <c r="E11" s="360"/>
      <c r="F11" s="360"/>
      <c r="G11" s="294"/>
      <c r="H11" s="295"/>
      <c r="I11" s="295"/>
      <c r="J11" s="295"/>
      <c r="K11" s="295"/>
      <c r="L11" s="295"/>
      <c r="M11" s="295"/>
      <c r="N11" s="295"/>
      <c r="O11" s="295"/>
      <c r="P11" s="295"/>
      <c r="Q11" s="295"/>
      <c r="R11" s="295"/>
      <c r="S11" s="295"/>
      <c r="T11" s="295"/>
      <c r="U11" s="295"/>
      <c r="V11" s="295"/>
      <c r="W11" s="295"/>
      <c r="X11" s="295"/>
      <c r="Y11" s="295"/>
      <c r="Z11" s="295"/>
      <c r="AA11" s="295"/>
      <c r="AB11" s="295"/>
      <c r="AC11" s="295"/>
      <c r="AD11" s="295"/>
      <c r="AE11" s="296"/>
      <c r="AF11" s="206">
        <v>6</v>
      </c>
      <c r="AG11" s="180"/>
      <c r="AH11" s="152"/>
      <c r="AI11" s="325" t="s">
        <v>110</v>
      </c>
      <c r="AJ11" s="325"/>
      <c r="AK11" s="325"/>
      <c r="AL11" s="325"/>
      <c r="AM11" s="328" t="s">
        <v>153</v>
      </c>
      <c r="AN11" s="329"/>
      <c r="AO11" s="329"/>
      <c r="AP11" s="329"/>
      <c r="AQ11" s="329"/>
      <c r="AR11" s="329"/>
      <c r="AS11" s="329"/>
      <c r="AT11" s="329"/>
      <c r="AU11" s="329"/>
      <c r="AV11" s="206">
        <v>6</v>
      </c>
      <c r="AW11" s="164"/>
      <c r="AX11" s="114"/>
    </row>
    <row r="12" spans="1:50" ht="8.1" customHeight="1" x14ac:dyDescent="0.15">
      <c r="A12" s="111"/>
      <c r="B12" s="158"/>
      <c r="C12" s="181"/>
      <c r="D12" s="181"/>
      <c r="E12" s="181"/>
      <c r="F12" s="181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154"/>
      <c r="AD12" s="154"/>
      <c r="AE12" s="154"/>
      <c r="AF12" s="154"/>
      <c r="AG12" s="154"/>
      <c r="AH12" s="154"/>
      <c r="AI12" s="203"/>
      <c r="AJ12" s="203"/>
      <c r="AK12" s="203"/>
      <c r="AL12" s="203"/>
      <c r="AM12" s="183"/>
      <c r="AN12" s="183"/>
      <c r="AO12" s="183"/>
      <c r="AP12" s="183"/>
      <c r="AQ12" s="183"/>
      <c r="AR12" s="183"/>
      <c r="AS12" s="183"/>
      <c r="AT12" s="183"/>
      <c r="AU12" s="183"/>
      <c r="AV12" s="183"/>
      <c r="AW12" s="164"/>
      <c r="AX12" s="114"/>
    </row>
    <row r="13" spans="1:50" ht="15" customHeight="1" x14ac:dyDescent="0.15">
      <c r="A13" s="111"/>
      <c r="B13" s="158"/>
      <c r="C13" s="325" t="s">
        <v>116</v>
      </c>
      <c r="D13" s="325"/>
      <c r="E13" s="325"/>
      <c r="F13" s="325"/>
      <c r="G13" s="294"/>
      <c r="H13" s="295"/>
      <c r="I13" s="295"/>
      <c r="J13" s="295"/>
      <c r="K13" s="295"/>
      <c r="L13" s="295"/>
      <c r="M13" s="295"/>
      <c r="N13" s="295"/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6"/>
      <c r="AF13" s="206">
        <v>6</v>
      </c>
      <c r="AG13" s="154"/>
      <c r="AH13" s="154"/>
      <c r="AI13" s="360" t="s">
        <v>117</v>
      </c>
      <c r="AJ13" s="360"/>
      <c r="AK13" s="360"/>
      <c r="AL13" s="360"/>
      <c r="AM13" s="316" t="s">
        <v>60</v>
      </c>
      <c r="AN13" s="317"/>
      <c r="AO13" s="317"/>
      <c r="AP13" s="317"/>
      <c r="AQ13" s="317"/>
      <c r="AR13" s="317"/>
      <c r="AS13" s="317"/>
      <c r="AT13" s="317"/>
      <c r="AU13" s="318"/>
      <c r="AV13" s="206">
        <v>6</v>
      </c>
      <c r="AW13" s="164"/>
      <c r="AX13" s="114"/>
    </row>
    <row r="14" spans="1:50" ht="8.1" customHeight="1" x14ac:dyDescent="0.15">
      <c r="A14" s="111"/>
      <c r="B14" s="158"/>
      <c r="C14" s="181"/>
      <c r="D14" s="181"/>
      <c r="E14" s="181"/>
      <c r="F14" s="181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154"/>
      <c r="T14" s="154"/>
      <c r="U14" s="154"/>
      <c r="V14" s="154"/>
      <c r="W14" s="154"/>
      <c r="X14" s="154"/>
      <c r="Y14" s="154"/>
      <c r="Z14" s="154"/>
      <c r="AA14" s="154"/>
      <c r="AB14" s="154"/>
      <c r="AC14" s="154"/>
      <c r="AD14" s="154"/>
      <c r="AE14" s="154"/>
      <c r="AF14" s="154"/>
      <c r="AG14" s="154"/>
      <c r="AH14" s="154"/>
      <c r="AI14" s="154"/>
      <c r="AJ14" s="154"/>
      <c r="AK14" s="154"/>
      <c r="AL14" s="154"/>
      <c r="AM14" s="154"/>
      <c r="AN14" s="154"/>
      <c r="AO14" s="154"/>
      <c r="AP14" s="154"/>
      <c r="AQ14" s="154"/>
      <c r="AR14" s="154"/>
      <c r="AS14" s="154"/>
      <c r="AT14" s="154"/>
      <c r="AU14" s="154"/>
      <c r="AV14" s="154"/>
      <c r="AW14" s="164"/>
      <c r="AX14" s="114"/>
    </row>
    <row r="15" spans="1:50" ht="15" customHeight="1" x14ac:dyDescent="0.15">
      <c r="A15" s="111"/>
      <c r="B15" s="158"/>
      <c r="C15" s="325" t="s">
        <v>111</v>
      </c>
      <c r="D15" s="325"/>
      <c r="E15" s="325"/>
      <c r="F15" s="325"/>
      <c r="G15" s="330"/>
      <c r="H15" s="331"/>
      <c r="I15" s="331"/>
      <c r="J15" s="331"/>
      <c r="K15" s="331"/>
      <c r="L15" s="331"/>
      <c r="M15" s="331"/>
      <c r="N15" s="331"/>
      <c r="O15" s="331"/>
      <c r="P15" s="207">
        <v>2</v>
      </c>
      <c r="Q15" s="154"/>
      <c r="R15" s="154"/>
      <c r="S15" s="325" t="s">
        <v>112</v>
      </c>
      <c r="T15" s="325"/>
      <c r="U15" s="325"/>
      <c r="V15" s="325"/>
      <c r="W15" s="309"/>
      <c r="X15" s="310"/>
      <c r="Y15" s="310"/>
      <c r="Z15" s="310"/>
      <c r="AA15" s="310"/>
      <c r="AB15" s="310"/>
      <c r="AC15" s="310"/>
      <c r="AD15" s="310"/>
      <c r="AE15" s="311"/>
      <c r="AF15" s="208" t="s">
        <v>148</v>
      </c>
      <c r="AG15" s="154"/>
      <c r="AH15" s="154"/>
      <c r="AI15" s="325" t="s">
        <v>113</v>
      </c>
      <c r="AJ15" s="325"/>
      <c r="AK15" s="325"/>
      <c r="AL15" s="325"/>
      <c r="AM15" s="294"/>
      <c r="AN15" s="295"/>
      <c r="AO15" s="295"/>
      <c r="AP15" s="295"/>
      <c r="AQ15" s="296"/>
      <c r="AR15" s="294"/>
      <c r="AS15" s="295"/>
      <c r="AT15" s="295"/>
      <c r="AU15" s="295"/>
      <c r="AV15" s="296"/>
      <c r="AW15" s="164"/>
      <c r="AX15" s="114"/>
    </row>
    <row r="16" spans="1:50" ht="8.1" customHeight="1" x14ac:dyDescent="0.15">
      <c r="A16" s="111"/>
      <c r="B16" s="158"/>
      <c r="C16" s="182"/>
      <c r="D16" s="182"/>
      <c r="E16" s="182"/>
      <c r="F16" s="181"/>
      <c r="G16" s="154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4"/>
      <c r="AV16" s="154"/>
      <c r="AW16" s="164"/>
      <c r="AX16" s="114"/>
    </row>
    <row r="17" spans="1:50" ht="15" customHeight="1" x14ac:dyDescent="0.15">
      <c r="A17" s="111"/>
      <c r="B17" s="158"/>
      <c r="C17" s="325" t="s">
        <v>114</v>
      </c>
      <c r="D17" s="325"/>
      <c r="E17" s="325"/>
      <c r="F17" s="360"/>
      <c r="G17" s="294"/>
      <c r="H17" s="295"/>
      <c r="I17" s="295"/>
      <c r="J17" s="295"/>
      <c r="K17" s="295"/>
      <c r="L17" s="358"/>
      <c r="M17" s="374" t="s">
        <v>0</v>
      </c>
      <c r="N17" s="374"/>
      <c r="O17" s="373"/>
      <c r="P17" s="295"/>
      <c r="Q17" s="295"/>
      <c r="R17" s="295"/>
      <c r="S17" s="295"/>
      <c r="T17" s="358"/>
      <c r="U17" s="374" t="s">
        <v>1</v>
      </c>
      <c r="V17" s="374"/>
      <c r="W17" s="373"/>
      <c r="X17" s="295"/>
      <c r="Y17" s="295"/>
      <c r="Z17" s="295"/>
      <c r="AA17" s="295"/>
      <c r="AB17" s="295"/>
      <c r="AC17" s="358"/>
      <c r="AD17" s="327" t="s">
        <v>2</v>
      </c>
      <c r="AE17" s="327"/>
      <c r="AF17" s="327"/>
      <c r="AG17" s="201"/>
      <c r="AH17" s="201"/>
      <c r="AI17" s="302"/>
      <c r="AJ17" s="303"/>
      <c r="AK17" s="303"/>
      <c r="AL17" s="303"/>
      <c r="AM17" s="303"/>
      <c r="AN17" s="303"/>
      <c r="AO17" s="303"/>
      <c r="AP17" s="303"/>
      <c r="AQ17" s="303"/>
      <c r="AR17" s="303"/>
      <c r="AS17" s="303"/>
      <c r="AT17" s="303"/>
      <c r="AU17" s="304"/>
      <c r="AV17" s="209" t="s">
        <v>115</v>
      </c>
      <c r="AW17" s="164"/>
      <c r="AX17" s="114"/>
    </row>
    <row r="18" spans="1:50" ht="15" customHeight="1" x14ac:dyDescent="0.15">
      <c r="A18" s="111"/>
      <c r="B18" s="159"/>
      <c r="C18" s="160"/>
      <c r="D18" s="160"/>
      <c r="E18" s="160"/>
      <c r="F18" s="160"/>
      <c r="G18" s="160"/>
      <c r="H18" s="160"/>
      <c r="I18" s="160"/>
      <c r="J18" s="160"/>
      <c r="K18" s="160"/>
      <c r="L18" s="160"/>
      <c r="M18" s="160"/>
      <c r="N18" s="160"/>
      <c r="O18" s="160"/>
      <c r="P18" s="160"/>
      <c r="Q18" s="160"/>
      <c r="R18" s="160"/>
      <c r="S18" s="160"/>
      <c r="T18" s="160"/>
      <c r="U18" s="160"/>
      <c r="V18" s="160"/>
      <c r="W18" s="160"/>
      <c r="X18" s="160"/>
      <c r="Y18" s="160"/>
      <c r="Z18" s="160"/>
      <c r="AA18" s="160"/>
      <c r="AB18" s="160"/>
      <c r="AC18" s="160"/>
      <c r="AD18" s="160"/>
      <c r="AE18" s="160"/>
      <c r="AF18" s="160"/>
      <c r="AG18" s="160"/>
      <c r="AH18" s="160"/>
      <c r="AI18" s="160"/>
      <c r="AJ18" s="160"/>
      <c r="AK18" s="160"/>
      <c r="AL18" s="160"/>
      <c r="AM18" s="160"/>
      <c r="AN18" s="160"/>
      <c r="AO18" s="160"/>
      <c r="AP18" s="160"/>
      <c r="AQ18" s="160"/>
      <c r="AR18" s="160"/>
      <c r="AS18" s="160"/>
      <c r="AT18" s="160"/>
      <c r="AU18" s="160"/>
      <c r="AV18" s="160"/>
      <c r="AW18" s="165"/>
      <c r="AX18" s="114"/>
    </row>
    <row r="19" spans="1:50" ht="9" customHeight="1" x14ac:dyDescent="0.15">
      <c r="A19" s="111"/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150"/>
      <c r="T19" s="150"/>
      <c r="U19" s="150"/>
      <c r="V19" s="150"/>
      <c r="W19" s="150"/>
      <c r="X19" s="150"/>
      <c r="Y19" s="150"/>
      <c r="Z19" s="150"/>
      <c r="AA19" s="150"/>
      <c r="AB19" s="150"/>
      <c r="AC19" s="150"/>
      <c r="AD19" s="150"/>
      <c r="AE19" s="150"/>
      <c r="AF19" s="150"/>
      <c r="AG19" s="150"/>
      <c r="AH19" s="150"/>
      <c r="AI19" s="150"/>
      <c r="AJ19" s="150"/>
      <c r="AK19" s="150"/>
      <c r="AL19" s="150"/>
      <c r="AM19" s="150"/>
      <c r="AN19" s="150"/>
      <c r="AO19" s="150"/>
      <c r="AP19" s="150"/>
      <c r="AQ19" s="150"/>
      <c r="AR19" s="150"/>
      <c r="AS19" s="150"/>
      <c r="AT19" s="150"/>
      <c r="AU19" s="150"/>
      <c r="AV19" s="150"/>
      <c r="AW19" s="154"/>
      <c r="AX19" s="114"/>
    </row>
    <row r="20" spans="1:50" ht="9" customHeight="1" x14ac:dyDescent="0.15">
      <c r="A20" s="111"/>
      <c r="B20" s="167"/>
      <c r="C20" s="367" t="s">
        <v>118</v>
      </c>
      <c r="D20" s="368"/>
      <c r="E20" s="368"/>
      <c r="F20" s="368"/>
      <c r="G20" s="369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  <c r="AP20" s="154"/>
      <c r="AQ20" s="154"/>
      <c r="AR20" s="154"/>
      <c r="AS20" s="154"/>
      <c r="AT20" s="154"/>
      <c r="AU20" s="154"/>
      <c r="AV20" s="154"/>
      <c r="AW20" s="154"/>
      <c r="AX20" s="114"/>
    </row>
    <row r="21" spans="1:50" ht="9" customHeight="1" x14ac:dyDescent="0.15">
      <c r="A21" s="111"/>
      <c r="B21" s="169"/>
      <c r="C21" s="370"/>
      <c r="D21" s="371"/>
      <c r="E21" s="371"/>
      <c r="F21" s="371"/>
      <c r="G21" s="372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6"/>
      <c r="AC21" s="156"/>
      <c r="AD21" s="156"/>
      <c r="AE21" s="156"/>
      <c r="AF21" s="156"/>
      <c r="AG21" s="156"/>
      <c r="AH21" s="156"/>
      <c r="AI21" s="156"/>
      <c r="AJ21" s="156"/>
      <c r="AK21" s="156"/>
      <c r="AL21" s="156"/>
      <c r="AM21" s="156"/>
      <c r="AN21" s="156"/>
      <c r="AO21" s="156"/>
      <c r="AP21" s="156"/>
      <c r="AQ21" s="156"/>
      <c r="AR21" s="156"/>
      <c r="AS21" s="156"/>
      <c r="AT21" s="156"/>
      <c r="AU21" s="156"/>
      <c r="AV21" s="156"/>
      <c r="AW21" s="163"/>
      <c r="AX21" s="114"/>
    </row>
    <row r="22" spans="1:50" ht="15" customHeight="1" x14ac:dyDescent="0.15">
      <c r="A22" s="111"/>
      <c r="B22" s="158"/>
      <c r="C22" s="168"/>
      <c r="D22" s="168"/>
      <c r="E22" s="168"/>
      <c r="F22" s="152"/>
      <c r="G22" s="375"/>
      <c r="H22" s="375"/>
      <c r="I22" s="375"/>
      <c r="J22" s="375"/>
      <c r="K22" s="375"/>
      <c r="L22" s="375"/>
      <c r="M22" s="375"/>
      <c r="N22" s="375"/>
      <c r="O22" s="375"/>
      <c r="P22" s="375"/>
      <c r="Q22" s="150"/>
      <c r="R22" s="150"/>
      <c r="S22" s="150"/>
      <c r="T22" s="150"/>
      <c r="U22" s="150"/>
      <c r="V22" s="150"/>
      <c r="W22" s="150"/>
      <c r="X22" s="150"/>
      <c r="Y22" s="150"/>
      <c r="Z22" s="150"/>
      <c r="AA22" s="150"/>
      <c r="AB22" s="150"/>
      <c r="AC22" s="150"/>
      <c r="AD22" s="150"/>
      <c r="AE22" s="150"/>
      <c r="AF22" s="150"/>
      <c r="AG22" s="150"/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64"/>
      <c r="AX22" s="114"/>
    </row>
    <row r="23" spans="1:50" ht="6" customHeight="1" x14ac:dyDescent="0.15">
      <c r="A23" s="111"/>
      <c r="B23" s="158"/>
      <c r="C23" s="168"/>
      <c r="D23" s="168"/>
      <c r="E23" s="168"/>
      <c r="F23" s="152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50"/>
      <c r="R23" s="150"/>
      <c r="S23" s="150"/>
      <c r="T23" s="150"/>
      <c r="U23" s="150"/>
      <c r="V23" s="150"/>
      <c r="W23" s="150"/>
      <c r="X23" s="150"/>
      <c r="Y23" s="150"/>
      <c r="Z23" s="150"/>
      <c r="AA23" s="150"/>
      <c r="AB23" s="150"/>
      <c r="AC23" s="150"/>
      <c r="AD23" s="150"/>
      <c r="AE23" s="150"/>
      <c r="AF23" s="150"/>
      <c r="AG23" s="150"/>
      <c r="AH23" s="178"/>
      <c r="AI23" s="154"/>
      <c r="AJ23" s="154"/>
      <c r="AK23" s="154"/>
      <c r="AL23" s="154"/>
      <c r="AM23" s="150"/>
      <c r="AN23" s="150"/>
      <c r="AO23" s="150"/>
      <c r="AP23" s="150"/>
      <c r="AQ23" s="150"/>
      <c r="AR23" s="150"/>
      <c r="AS23" s="150"/>
      <c r="AT23" s="150"/>
      <c r="AU23" s="150"/>
      <c r="AV23" s="150"/>
      <c r="AW23" s="164"/>
      <c r="AX23" s="114"/>
    </row>
    <row r="24" spans="1:50" ht="15" customHeight="1" x14ac:dyDescent="0.15">
      <c r="A24" s="111"/>
      <c r="B24" s="185"/>
      <c r="C24" s="326" t="s">
        <v>120</v>
      </c>
      <c r="D24" s="326"/>
      <c r="E24" s="326"/>
      <c r="F24" s="326"/>
      <c r="G24" s="328"/>
      <c r="H24" s="329"/>
      <c r="I24" s="329"/>
      <c r="J24" s="329"/>
      <c r="K24" s="329"/>
      <c r="L24" s="329"/>
      <c r="M24" s="329"/>
      <c r="N24" s="329"/>
      <c r="O24" s="354"/>
      <c r="P24" s="207">
        <v>2</v>
      </c>
      <c r="Q24" s="186"/>
      <c r="R24" s="184" t="s">
        <v>150</v>
      </c>
      <c r="S24" s="326" t="s">
        <v>121</v>
      </c>
      <c r="T24" s="326"/>
      <c r="U24" s="326"/>
      <c r="V24" s="326"/>
      <c r="W24" s="319"/>
      <c r="X24" s="320"/>
      <c r="Y24" s="320"/>
      <c r="Z24" s="320"/>
      <c r="AA24" s="320"/>
      <c r="AB24" s="320"/>
      <c r="AC24" s="320"/>
      <c r="AD24" s="320"/>
      <c r="AE24" s="321"/>
      <c r="AF24" s="210" t="s">
        <v>122</v>
      </c>
      <c r="AG24" s="186"/>
      <c r="AH24" s="178"/>
      <c r="AI24" s="326" t="s">
        <v>123</v>
      </c>
      <c r="AJ24" s="326"/>
      <c r="AK24" s="326"/>
      <c r="AL24" s="326"/>
      <c r="AM24" s="349"/>
      <c r="AN24" s="349"/>
      <c r="AO24" s="349"/>
      <c r="AP24" s="349"/>
      <c r="AQ24" s="349"/>
      <c r="AR24" s="349"/>
      <c r="AS24" s="349"/>
      <c r="AT24" s="349"/>
      <c r="AU24" s="349"/>
      <c r="AV24" s="349"/>
      <c r="AW24" s="164"/>
      <c r="AX24" s="114"/>
    </row>
    <row r="25" spans="1:50" ht="8.1" customHeight="1" x14ac:dyDescent="0.15">
      <c r="A25" s="111"/>
      <c r="B25" s="185"/>
      <c r="C25" s="187"/>
      <c r="D25" s="187"/>
      <c r="E25" s="187"/>
      <c r="F25" s="187"/>
      <c r="G25" s="186"/>
      <c r="H25" s="186"/>
      <c r="I25" s="186"/>
      <c r="J25" s="186"/>
      <c r="K25" s="186"/>
      <c r="L25" s="186"/>
      <c r="M25" s="186"/>
      <c r="N25" s="186"/>
      <c r="O25" s="186"/>
      <c r="P25" s="186"/>
      <c r="Q25" s="186"/>
      <c r="R25" s="186"/>
      <c r="S25" s="202"/>
      <c r="T25" s="202"/>
      <c r="U25" s="202"/>
      <c r="V25" s="202"/>
      <c r="W25" s="186"/>
      <c r="X25" s="186"/>
      <c r="Y25" s="186"/>
      <c r="Z25" s="186"/>
      <c r="AA25" s="186"/>
      <c r="AB25" s="186"/>
      <c r="AC25" s="186"/>
      <c r="AD25" s="186"/>
      <c r="AE25" s="186"/>
      <c r="AF25" s="186"/>
      <c r="AG25" s="186"/>
      <c r="AH25" s="178"/>
      <c r="AI25" s="202"/>
      <c r="AJ25" s="202"/>
      <c r="AK25" s="202"/>
      <c r="AL25" s="202"/>
      <c r="AM25" s="186"/>
      <c r="AN25" s="186"/>
      <c r="AO25" s="186"/>
      <c r="AP25" s="186"/>
      <c r="AQ25" s="186"/>
      <c r="AR25" s="186"/>
      <c r="AS25" s="186"/>
      <c r="AT25" s="186"/>
      <c r="AU25" s="186"/>
      <c r="AV25" s="186"/>
      <c r="AW25" s="164"/>
      <c r="AX25" s="114"/>
    </row>
    <row r="26" spans="1:50" ht="15" customHeight="1" x14ac:dyDescent="0.3">
      <c r="A26" s="219"/>
      <c r="B26" s="178" t="str">
        <f>IF(G26="","*","")</f>
        <v>*</v>
      </c>
      <c r="C26" s="326" t="s">
        <v>119</v>
      </c>
      <c r="D26" s="326"/>
      <c r="E26" s="326"/>
      <c r="F26" s="326"/>
      <c r="G26" s="305"/>
      <c r="H26" s="306"/>
      <c r="I26" s="306"/>
      <c r="J26" s="306"/>
      <c r="K26" s="306"/>
      <c r="L26" s="306"/>
      <c r="M26" s="306"/>
      <c r="N26" s="306"/>
      <c r="O26" s="307"/>
      <c r="P26" s="215" t="s">
        <v>146</v>
      </c>
      <c r="Q26" s="186"/>
      <c r="R26" s="186"/>
      <c r="S26" s="326" t="s">
        <v>124</v>
      </c>
      <c r="T26" s="326"/>
      <c r="U26" s="326"/>
      <c r="V26" s="326"/>
      <c r="W26" s="308"/>
      <c r="X26" s="308"/>
      <c r="Y26" s="308"/>
      <c r="Z26" s="308"/>
      <c r="AA26" s="308"/>
      <c r="AB26" s="308"/>
      <c r="AC26" s="308"/>
      <c r="AD26" s="308"/>
      <c r="AE26" s="308"/>
      <c r="AF26" s="211" t="s">
        <v>147</v>
      </c>
      <c r="AG26" s="186"/>
      <c r="AH26" s="178" t="str">
        <f t="shared" ref="AH26" si="0">IF(AM26="","*","")</f>
        <v>*</v>
      </c>
      <c r="AI26" s="326" t="s">
        <v>125</v>
      </c>
      <c r="AJ26" s="326"/>
      <c r="AK26" s="326"/>
      <c r="AL26" s="326"/>
      <c r="AM26" s="322"/>
      <c r="AN26" s="323"/>
      <c r="AO26" s="323"/>
      <c r="AP26" s="323"/>
      <c r="AQ26" s="323"/>
      <c r="AR26" s="323"/>
      <c r="AS26" s="323"/>
      <c r="AT26" s="323"/>
      <c r="AU26" s="324"/>
      <c r="AV26" s="210" t="s">
        <v>122</v>
      </c>
      <c r="AW26" s="164"/>
      <c r="AX26" s="114"/>
    </row>
    <row r="27" spans="1:50" ht="8.1" customHeight="1" x14ac:dyDescent="0.15">
      <c r="A27" s="111"/>
      <c r="B27" s="185"/>
      <c r="C27" s="187"/>
      <c r="D27" s="187"/>
      <c r="E27" s="187"/>
      <c r="F27" s="187"/>
      <c r="G27" s="186"/>
      <c r="H27" s="186"/>
      <c r="I27" s="186"/>
      <c r="J27" s="186"/>
      <c r="K27" s="186"/>
      <c r="L27" s="186"/>
      <c r="M27" s="186"/>
      <c r="N27" s="186"/>
      <c r="O27" s="186"/>
      <c r="P27" s="186"/>
      <c r="Q27" s="186"/>
      <c r="R27" s="186"/>
      <c r="S27" s="202"/>
      <c r="T27" s="202"/>
      <c r="U27" s="202"/>
      <c r="V27" s="202"/>
      <c r="W27" s="186"/>
      <c r="X27" s="186"/>
      <c r="Y27" s="186"/>
      <c r="Z27" s="186"/>
      <c r="AA27" s="186"/>
      <c r="AB27" s="186"/>
      <c r="AC27" s="186"/>
      <c r="AD27" s="186"/>
      <c r="AE27" s="186"/>
      <c r="AF27" s="186"/>
      <c r="AG27" s="186"/>
      <c r="AH27" s="186"/>
      <c r="AI27" s="202"/>
      <c r="AJ27" s="202"/>
      <c r="AK27" s="202"/>
      <c r="AL27" s="202"/>
      <c r="AM27" s="186"/>
      <c r="AN27" s="186"/>
      <c r="AO27" s="186"/>
      <c r="AP27" s="186"/>
      <c r="AQ27" s="186"/>
      <c r="AR27" s="186"/>
      <c r="AS27" s="186"/>
      <c r="AT27" s="186"/>
      <c r="AU27" s="186"/>
      <c r="AV27" s="186"/>
      <c r="AW27" s="170"/>
      <c r="AX27" s="114"/>
    </row>
    <row r="28" spans="1:50" ht="15" customHeight="1" x14ac:dyDescent="0.2">
      <c r="A28" s="111"/>
      <c r="B28" s="171" t="str">
        <f>IF(G28="","*","")</f>
        <v>*</v>
      </c>
      <c r="C28" s="326" t="s">
        <v>126</v>
      </c>
      <c r="D28" s="326"/>
      <c r="E28" s="326"/>
      <c r="F28" s="326"/>
      <c r="G28" s="300"/>
      <c r="H28" s="301"/>
      <c r="I28" s="301"/>
      <c r="J28" s="301"/>
      <c r="K28" s="301"/>
      <c r="L28" s="301"/>
      <c r="M28" s="301"/>
      <c r="N28" s="301"/>
      <c r="O28" s="301"/>
      <c r="P28" s="206">
        <v>6</v>
      </c>
      <c r="Q28" s="204"/>
      <c r="R28" s="184" t="s">
        <v>149</v>
      </c>
      <c r="S28" s="326" t="s">
        <v>127</v>
      </c>
      <c r="T28" s="326"/>
      <c r="U28" s="326"/>
      <c r="V28" s="326"/>
      <c r="W28" s="355"/>
      <c r="X28" s="356"/>
      <c r="Y28" s="356"/>
      <c r="Z28" s="356"/>
      <c r="AA28" s="356"/>
      <c r="AB28" s="356"/>
      <c r="AC28" s="356"/>
      <c r="AD28" s="356"/>
      <c r="AE28" s="357"/>
      <c r="AF28" s="207">
        <v>2</v>
      </c>
      <c r="AG28" s="186"/>
      <c r="AH28" s="189"/>
      <c r="AI28" s="326" t="s">
        <v>128</v>
      </c>
      <c r="AJ28" s="326"/>
      <c r="AK28" s="326"/>
      <c r="AL28" s="326"/>
      <c r="AM28" s="350"/>
      <c r="AN28" s="351"/>
      <c r="AO28" s="351"/>
      <c r="AP28" s="351"/>
      <c r="AQ28" s="351"/>
      <c r="AR28" s="351"/>
      <c r="AS28" s="351"/>
      <c r="AT28" s="351"/>
      <c r="AU28" s="352"/>
      <c r="AV28" s="212" t="s">
        <v>129</v>
      </c>
      <c r="AW28" s="164"/>
      <c r="AX28" s="114"/>
    </row>
    <row r="29" spans="1:50" ht="8.1" customHeight="1" x14ac:dyDescent="0.15">
      <c r="A29" s="111"/>
      <c r="B29" s="171"/>
      <c r="C29" s="187"/>
      <c r="D29" s="187"/>
      <c r="E29" s="187"/>
      <c r="F29" s="187"/>
      <c r="G29" s="186"/>
      <c r="H29" s="186"/>
      <c r="I29" s="186"/>
      <c r="J29" s="186"/>
      <c r="K29" s="186"/>
      <c r="L29" s="186"/>
      <c r="M29" s="186"/>
      <c r="N29" s="186"/>
      <c r="O29" s="186"/>
      <c r="P29" s="186"/>
      <c r="Q29" s="186"/>
      <c r="R29" s="186"/>
      <c r="S29" s="202"/>
      <c r="T29" s="202"/>
      <c r="U29" s="202"/>
      <c r="V29" s="202"/>
      <c r="W29" s="186"/>
      <c r="X29" s="186"/>
      <c r="Y29" s="186"/>
      <c r="Z29" s="186"/>
      <c r="AA29" s="186"/>
      <c r="AB29" s="186"/>
      <c r="AC29" s="186"/>
      <c r="AD29" s="186"/>
      <c r="AE29" s="186"/>
      <c r="AF29" s="186"/>
      <c r="AG29" s="186"/>
      <c r="AH29" s="204"/>
      <c r="AI29" s="202"/>
      <c r="AJ29" s="202"/>
      <c r="AK29" s="202"/>
      <c r="AL29" s="202"/>
      <c r="AM29" s="186"/>
      <c r="AN29" s="186"/>
      <c r="AO29" s="186"/>
      <c r="AP29" s="186"/>
      <c r="AQ29" s="186"/>
      <c r="AR29" s="186"/>
      <c r="AS29" s="186"/>
      <c r="AT29" s="186"/>
      <c r="AU29" s="186"/>
      <c r="AV29" s="186"/>
      <c r="AW29" s="164"/>
      <c r="AX29" s="114"/>
    </row>
    <row r="30" spans="1:50" ht="15" customHeight="1" x14ac:dyDescent="0.2">
      <c r="A30" s="111"/>
      <c r="B30" s="171"/>
      <c r="C30" s="326" t="s">
        <v>130</v>
      </c>
      <c r="D30" s="326"/>
      <c r="E30" s="326"/>
      <c r="F30" s="326"/>
      <c r="G30" s="292">
        <v>0</v>
      </c>
      <c r="H30" s="293"/>
      <c r="I30" s="293"/>
      <c r="J30" s="293"/>
      <c r="K30" s="293"/>
      <c r="L30" s="293"/>
      <c r="M30" s="293"/>
      <c r="N30" s="293"/>
      <c r="O30" s="293"/>
      <c r="P30" s="212" t="s">
        <v>129</v>
      </c>
      <c r="Q30" s="186"/>
      <c r="R30" s="186"/>
      <c r="S30" s="326" t="s">
        <v>131</v>
      </c>
      <c r="T30" s="326"/>
      <c r="U30" s="326"/>
      <c r="V30" s="326"/>
      <c r="W30" s="350"/>
      <c r="X30" s="351"/>
      <c r="Y30" s="351"/>
      <c r="Z30" s="351"/>
      <c r="AA30" s="351"/>
      <c r="AB30" s="351"/>
      <c r="AC30" s="351"/>
      <c r="AD30" s="351"/>
      <c r="AE30" s="352"/>
      <c r="AF30" s="212" t="s">
        <v>129</v>
      </c>
      <c r="AG30" s="186"/>
      <c r="AH30" s="204"/>
      <c r="AI30" s="326" t="s">
        <v>132</v>
      </c>
      <c r="AJ30" s="326"/>
      <c r="AK30" s="326"/>
      <c r="AL30" s="326"/>
      <c r="AM30" s="300"/>
      <c r="AN30" s="301"/>
      <c r="AO30" s="301"/>
      <c r="AP30" s="301"/>
      <c r="AQ30" s="301"/>
      <c r="AR30" s="301"/>
      <c r="AS30" s="301"/>
      <c r="AT30" s="301"/>
      <c r="AU30" s="301"/>
      <c r="AV30" s="213" t="s">
        <v>133</v>
      </c>
      <c r="AW30" s="164"/>
      <c r="AX30" s="114"/>
    </row>
    <row r="31" spans="1:50" ht="8.1" customHeight="1" x14ac:dyDescent="0.15">
      <c r="A31" s="111"/>
      <c r="B31" s="171"/>
      <c r="C31" s="187"/>
      <c r="D31" s="187"/>
      <c r="E31" s="187"/>
      <c r="F31" s="187"/>
      <c r="G31" s="186"/>
      <c r="H31" s="186"/>
      <c r="I31" s="186"/>
      <c r="J31" s="186"/>
      <c r="K31" s="186"/>
      <c r="L31" s="186"/>
      <c r="M31" s="186"/>
      <c r="N31" s="186"/>
      <c r="O31" s="186"/>
      <c r="P31" s="186"/>
      <c r="Q31" s="186"/>
      <c r="R31" s="186"/>
      <c r="S31" s="202"/>
      <c r="T31" s="202"/>
      <c r="U31" s="202"/>
      <c r="V31" s="202"/>
      <c r="W31" s="186"/>
      <c r="X31" s="186"/>
      <c r="Y31" s="186"/>
      <c r="Z31" s="186"/>
      <c r="AA31" s="186"/>
      <c r="AB31" s="186"/>
      <c r="AC31" s="186"/>
      <c r="AD31" s="186"/>
      <c r="AE31" s="186"/>
      <c r="AF31" s="186"/>
      <c r="AG31" s="186"/>
      <c r="AH31" s="204"/>
      <c r="AI31" s="202"/>
      <c r="AJ31" s="202"/>
      <c r="AK31" s="202"/>
      <c r="AL31" s="202"/>
      <c r="AM31" s="186"/>
      <c r="AN31" s="186"/>
      <c r="AO31" s="186"/>
      <c r="AP31" s="186"/>
      <c r="AQ31" s="186"/>
      <c r="AR31" s="186"/>
      <c r="AS31" s="186"/>
      <c r="AT31" s="186"/>
      <c r="AU31" s="186"/>
      <c r="AV31" s="186"/>
      <c r="AW31" s="164"/>
      <c r="AX31" s="114"/>
    </row>
    <row r="32" spans="1:50" ht="15" customHeight="1" x14ac:dyDescent="0.3">
      <c r="A32" s="111"/>
      <c r="B32" s="171"/>
      <c r="C32" s="326" t="s">
        <v>134</v>
      </c>
      <c r="D32" s="326"/>
      <c r="E32" s="326"/>
      <c r="F32" s="326"/>
      <c r="G32" s="300"/>
      <c r="H32" s="301"/>
      <c r="I32" s="301"/>
      <c r="J32" s="301"/>
      <c r="K32" s="301"/>
      <c r="L32" s="301"/>
      <c r="M32" s="301"/>
      <c r="N32" s="301"/>
      <c r="O32" s="301"/>
      <c r="P32" s="214">
        <v>3</v>
      </c>
      <c r="Q32" s="256"/>
      <c r="R32" s="205"/>
      <c r="S32" s="326" t="s">
        <v>135</v>
      </c>
      <c r="T32" s="326"/>
      <c r="U32" s="326"/>
      <c r="V32" s="326"/>
      <c r="W32" s="300"/>
      <c r="X32" s="301"/>
      <c r="Y32" s="301"/>
      <c r="Z32" s="301"/>
      <c r="AA32" s="301"/>
      <c r="AB32" s="301"/>
      <c r="AC32" s="301"/>
      <c r="AD32" s="301"/>
      <c r="AE32" s="301"/>
      <c r="AF32" s="215" t="s">
        <v>146</v>
      </c>
      <c r="AG32" s="186"/>
      <c r="AH32" s="190" t="s">
        <v>136</v>
      </c>
      <c r="AI32" s="326" t="s">
        <v>137</v>
      </c>
      <c r="AJ32" s="326"/>
      <c r="AK32" s="326"/>
      <c r="AL32" s="326"/>
      <c r="AM32" s="300"/>
      <c r="AN32" s="301"/>
      <c r="AO32" s="301"/>
      <c r="AP32" s="301"/>
      <c r="AQ32" s="301"/>
      <c r="AR32" s="301"/>
      <c r="AS32" s="301"/>
      <c r="AT32" s="301"/>
      <c r="AU32" s="301"/>
      <c r="AV32" s="213" t="s">
        <v>133</v>
      </c>
      <c r="AW32" s="164"/>
      <c r="AX32" s="114"/>
    </row>
    <row r="33" spans="1:51" ht="8.1" customHeight="1" x14ac:dyDescent="0.15">
      <c r="A33" s="111"/>
      <c r="B33" s="171"/>
      <c r="C33" s="187"/>
      <c r="D33" s="187"/>
      <c r="E33" s="187"/>
      <c r="F33" s="187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  <c r="S33" s="186"/>
      <c r="T33" s="186"/>
      <c r="U33" s="186"/>
      <c r="V33" s="186"/>
      <c r="W33" s="186"/>
      <c r="X33" s="186"/>
      <c r="Y33" s="186"/>
      <c r="Z33" s="186"/>
      <c r="AA33" s="186"/>
      <c r="AB33" s="186"/>
      <c r="AC33" s="186"/>
      <c r="AD33" s="186"/>
      <c r="AE33" s="186"/>
      <c r="AF33" s="186"/>
      <c r="AG33" s="186"/>
      <c r="AH33" s="204"/>
      <c r="AI33" s="202"/>
      <c r="AJ33" s="202"/>
      <c r="AK33" s="202"/>
      <c r="AL33" s="202"/>
      <c r="AM33" s="186"/>
      <c r="AN33" s="186"/>
      <c r="AO33" s="186"/>
      <c r="AP33" s="186"/>
      <c r="AQ33" s="186"/>
      <c r="AR33" s="186"/>
      <c r="AS33" s="186"/>
      <c r="AT33" s="186"/>
      <c r="AU33" s="186"/>
      <c r="AV33" s="186"/>
      <c r="AW33" s="170"/>
      <c r="AX33" s="114"/>
    </row>
    <row r="34" spans="1:51" ht="15" customHeight="1" x14ac:dyDescent="0.15">
      <c r="A34" s="111"/>
      <c r="B34" s="171" t="str">
        <f t="shared" ref="B34:B40" si="1">IF(G34="","*","")</f>
        <v>*</v>
      </c>
      <c r="C34" s="326" t="s">
        <v>138</v>
      </c>
      <c r="D34" s="326"/>
      <c r="E34" s="326"/>
      <c r="F34" s="326"/>
      <c r="G34" s="300"/>
      <c r="H34" s="301"/>
      <c r="I34" s="301"/>
      <c r="J34" s="301"/>
      <c r="K34" s="301"/>
      <c r="L34" s="301"/>
      <c r="M34" s="301"/>
      <c r="N34" s="301"/>
      <c r="O34" s="301"/>
      <c r="P34" s="301"/>
      <c r="Q34" s="301"/>
      <c r="R34" s="301"/>
      <c r="S34" s="301"/>
      <c r="T34" s="301"/>
      <c r="U34" s="301"/>
      <c r="V34" s="301"/>
      <c r="W34" s="301"/>
      <c r="X34" s="301"/>
      <c r="Y34" s="301"/>
      <c r="Z34" s="301"/>
      <c r="AA34" s="301"/>
      <c r="AB34" s="301"/>
      <c r="AC34" s="301"/>
      <c r="AD34" s="301"/>
      <c r="AE34" s="301"/>
      <c r="AF34" s="301"/>
      <c r="AG34" s="301"/>
      <c r="AH34" s="301"/>
      <c r="AI34" s="301"/>
      <c r="AJ34" s="301"/>
      <c r="AK34" s="301"/>
      <c r="AL34" s="301"/>
      <c r="AM34" s="301"/>
      <c r="AN34" s="301"/>
      <c r="AO34" s="301"/>
      <c r="AP34" s="301"/>
      <c r="AQ34" s="301"/>
      <c r="AR34" s="301"/>
      <c r="AS34" s="301"/>
      <c r="AT34" s="301"/>
      <c r="AU34" s="353"/>
      <c r="AV34" s="216">
        <v>0</v>
      </c>
      <c r="AW34" s="177"/>
      <c r="AX34" s="114"/>
    </row>
    <row r="35" spans="1:51" ht="6.75" customHeight="1" x14ac:dyDescent="0.15">
      <c r="A35" s="111"/>
      <c r="B35" s="171"/>
      <c r="C35" s="187"/>
      <c r="D35" s="187"/>
      <c r="E35" s="187"/>
      <c r="F35" s="187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91"/>
      <c r="AJ35" s="191"/>
      <c r="AK35" s="191"/>
      <c r="AL35" s="191"/>
      <c r="AM35" s="186"/>
      <c r="AN35" s="186"/>
      <c r="AO35" s="186"/>
      <c r="AP35" s="186"/>
      <c r="AQ35" s="186"/>
      <c r="AR35" s="186"/>
      <c r="AS35" s="186"/>
      <c r="AT35" s="186"/>
      <c r="AU35" s="186"/>
      <c r="AV35" s="186"/>
      <c r="AW35" s="164"/>
      <c r="AX35" s="114"/>
    </row>
    <row r="36" spans="1:51" ht="8.25" hidden="1" customHeight="1" x14ac:dyDescent="0.15">
      <c r="A36" s="111"/>
      <c r="B36" s="171"/>
      <c r="C36" s="326" t="s">
        <v>139</v>
      </c>
      <c r="D36" s="326"/>
      <c r="E36" s="326"/>
      <c r="F36" s="326"/>
      <c r="G36" s="377"/>
      <c r="H36" s="377"/>
      <c r="I36" s="377"/>
      <c r="J36" s="377"/>
      <c r="K36" s="377"/>
      <c r="L36" s="377"/>
      <c r="M36" s="377"/>
      <c r="N36" s="377"/>
      <c r="O36" s="377"/>
      <c r="P36" s="377"/>
      <c r="Q36" s="348" t="s">
        <v>140</v>
      </c>
      <c r="R36" s="348"/>
      <c r="S36" s="348"/>
      <c r="T36" s="348"/>
      <c r="U36" s="348"/>
      <c r="V36" s="348"/>
      <c r="W36" s="376">
        <v>0</v>
      </c>
      <c r="X36" s="376"/>
      <c r="Y36" s="376"/>
      <c r="Z36" s="376"/>
      <c r="AA36" s="376"/>
      <c r="AB36" s="376"/>
      <c r="AC36" s="376"/>
      <c r="AD36" s="376"/>
      <c r="AE36" s="376"/>
      <c r="AF36" s="376"/>
      <c r="AG36" s="186"/>
      <c r="AH36" s="186"/>
      <c r="AI36" s="192"/>
      <c r="AJ36" s="192"/>
      <c r="AK36" s="192"/>
      <c r="AL36" s="192"/>
      <c r="AM36" s="192"/>
      <c r="AN36" s="192"/>
      <c r="AO36" s="192"/>
      <c r="AP36" s="192"/>
      <c r="AQ36" s="192"/>
      <c r="AR36" s="192"/>
      <c r="AS36" s="192"/>
      <c r="AT36" s="192"/>
      <c r="AU36" s="192"/>
      <c r="AV36" s="192"/>
      <c r="AW36" s="164"/>
      <c r="AX36" s="114"/>
    </row>
    <row r="37" spans="1:51" ht="8.25" hidden="1" customHeight="1" x14ac:dyDescent="0.15">
      <c r="A37" s="111"/>
      <c r="B37" s="171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6"/>
      <c r="AE37" s="186"/>
      <c r="AF37" s="186"/>
      <c r="AG37" s="186"/>
      <c r="AH37" s="186"/>
      <c r="AI37" s="192"/>
      <c r="AJ37" s="192"/>
      <c r="AK37" s="192"/>
      <c r="AL37" s="192"/>
      <c r="AM37" s="192"/>
      <c r="AN37" s="192"/>
      <c r="AO37" s="192"/>
      <c r="AP37" s="192"/>
      <c r="AQ37" s="192"/>
      <c r="AR37" s="192"/>
      <c r="AS37" s="192"/>
      <c r="AT37" s="192"/>
      <c r="AU37" s="192"/>
      <c r="AV37" s="192"/>
      <c r="AW37" s="164"/>
      <c r="AX37" s="114"/>
    </row>
    <row r="38" spans="1:51" ht="15" customHeight="1" x14ac:dyDescent="0.2">
      <c r="A38" s="111"/>
      <c r="B38" s="171"/>
      <c r="C38" s="348" t="s">
        <v>141</v>
      </c>
      <c r="D38" s="348"/>
      <c r="E38" s="348"/>
      <c r="F38" s="348"/>
      <c r="G38" s="289">
        <v>0</v>
      </c>
      <c r="H38" s="290"/>
      <c r="I38" s="290"/>
      <c r="J38" s="290"/>
      <c r="K38" s="290"/>
      <c r="L38" s="290"/>
      <c r="M38" s="290"/>
      <c r="N38" s="290"/>
      <c r="O38" s="291"/>
      <c r="P38" s="212" t="s">
        <v>129</v>
      </c>
      <c r="Q38" s="193"/>
      <c r="R38" s="359" t="s">
        <v>142</v>
      </c>
      <c r="S38" s="359"/>
      <c r="T38" s="359"/>
      <c r="U38" s="359"/>
      <c r="V38" s="359"/>
      <c r="W38" s="297"/>
      <c r="X38" s="298"/>
      <c r="Y38" s="298"/>
      <c r="Z38" s="298"/>
      <c r="AA38" s="298"/>
      <c r="AB38" s="298"/>
      <c r="AC38" s="298"/>
      <c r="AD38" s="298"/>
      <c r="AE38" s="299"/>
      <c r="AF38" s="217" t="s">
        <v>145</v>
      </c>
      <c r="AG38" s="193"/>
      <c r="AH38" s="193"/>
      <c r="AI38" s="359" t="s">
        <v>143</v>
      </c>
      <c r="AJ38" s="359"/>
      <c r="AK38" s="359"/>
      <c r="AL38" s="359"/>
      <c r="AM38" s="292">
        <v>0</v>
      </c>
      <c r="AN38" s="293"/>
      <c r="AO38" s="293"/>
      <c r="AP38" s="293"/>
      <c r="AQ38" s="293"/>
      <c r="AR38" s="293"/>
      <c r="AS38" s="293"/>
      <c r="AT38" s="293"/>
      <c r="AU38" s="293"/>
      <c r="AV38" s="212" t="s">
        <v>129</v>
      </c>
      <c r="AW38" s="164"/>
      <c r="AX38" s="114"/>
    </row>
    <row r="39" spans="1:51" ht="8.1" customHeight="1" x14ac:dyDescent="0.15">
      <c r="A39" s="111"/>
      <c r="B39" s="171"/>
      <c r="C39" s="188"/>
      <c r="D39" s="188"/>
      <c r="E39" s="188"/>
      <c r="F39" s="188"/>
      <c r="G39" s="194"/>
      <c r="H39" s="195"/>
      <c r="I39" s="195"/>
      <c r="J39" s="195"/>
      <c r="K39" s="195"/>
      <c r="L39" s="195"/>
      <c r="M39" s="195"/>
      <c r="N39" s="195"/>
      <c r="O39" s="195"/>
      <c r="P39" s="195"/>
      <c r="Q39" s="193"/>
      <c r="R39" s="196"/>
      <c r="S39" s="196"/>
      <c r="T39" s="196"/>
      <c r="U39" s="196"/>
      <c r="V39" s="196"/>
      <c r="W39" s="197"/>
      <c r="X39" s="197"/>
      <c r="Y39" s="197"/>
      <c r="Z39" s="197"/>
      <c r="AA39" s="197"/>
      <c r="AB39" s="197"/>
      <c r="AC39" s="197"/>
      <c r="AD39" s="197"/>
      <c r="AE39" s="197"/>
      <c r="AF39" s="197"/>
      <c r="AG39" s="193"/>
      <c r="AH39" s="193"/>
      <c r="AI39" s="196"/>
      <c r="AJ39" s="196"/>
      <c r="AK39" s="196"/>
      <c r="AL39" s="196"/>
      <c r="AM39" s="198"/>
      <c r="AN39" s="199"/>
      <c r="AO39" s="199"/>
      <c r="AP39" s="199"/>
      <c r="AQ39" s="199"/>
      <c r="AR39" s="199"/>
      <c r="AS39" s="199"/>
      <c r="AT39" s="199"/>
      <c r="AU39" s="199"/>
      <c r="AV39" s="199"/>
      <c r="AW39" s="164"/>
      <c r="AX39" s="114"/>
    </row>
    <row r="40" spans="1:51" ht="33.75" x14ac:dyDescent="0.15">
      <c r="A40" s="111"/>
      <c r="B40" s="255" t="str">
        <f t="shared" si="1"/>
        <v>*</v>
      </c>
      <c r="C40" s="315" t="s">
        <v>144</v>
      </c>
      <c r="D40" s="315"/>
      <c r="E40" s="315"/>
      <c r="F40" s="315"/>
      <c r="G40" s="312"/>
      <c r="H40" s="313"/>
      <c r="I40" s="313"/>
      <c r="J40" s="313"/>
      <c r="K40" s="313"/>
      <c r="L40" s="313"/>
      <c r="M40" s="313"/>
      <c r="N40" s="313"/>
      <c r="O40" s="313"/>
      <c r="P40" s="313"/>
      <c r="Q40" s="313"/>
      <c r="R40" s="313"/>
      <c r="S40" s="313"/>
      <c r="T40" s="313"/>
      <c r="U40" s="313"/>
      <c r="V40" s="313"/>
      <c r="W40" s="313"/>
      <c r="X40" s="313"/>
      <c r="Y40" s="313"/>
      <c r="Z40" s="313"/>
      <c r="AA40" s="313"/>
      <c r="AB40" s="313"/>
      <c r="AC40" s="313"/>
      <c r="AD40" s="313"/>
      <c r="AE40" s="313"/>
      <c r="AF40" s="313"/>
      <c r="AG40" s="313"/>
      <c r="AH40" s="313"/>
      <c r="AI40" s="313"/>
      <c r="AJ40" s="313"/>
      <c r="AK40" s="313"/>
      <c r="AL40" s="313"/>
      <c r="AM40" s="313"/>
      <c r="AN40" s="313"/>
      <c r="AO40" s="313"/>
      <c r="AP40" s="313"/>
      <c r="AQ40" s="313"/>
      <c r="AR40" s="313"/>
      <c r="AS40" s="313"/>
      <c r="AT40" s="313"/>
      <c r="AU40" s="313"/>
      <c r="AV40" s="314"/>
      <c r="AW40" s="164"/>
      <c r="AX40" s="114"/>
      <c r="AY40" s="254" t="s">
        <v>154</v>
      </c>
    </row>
    <row r="41" spans="1:51" ht="15" hidden="1" customHeight="1" x14ac:dyDescent="0.15">
      <c r="A41" s="111"/>
      <c r="B41" s="172"/>
      <c r="C41" s="155"/>
      <c r="D41" s="155"/>
      <c r="E41" s="155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5"/>
      <c r="R41" s="155"/>
      <c r="S41" s="155"/>
      <c r="T41" s="155"/>
      <c r="U41" s="155"/>
      <c r="V41" s="155"/>
      <c r="W41" s="155"/>
      <c r="X41" s="155"/>
      <c r="Y41" s="155"/>
      <c r="Z41" s="155"/>
      <c r="AA41" s="155"/>
      <c r="AB41" s="155"/>
      <c r="AC41" s="155"/>
      <c r="AD41" s="155"/>
      <c r="AE41" s="155"/>
      <c r="AF41" s="155"/>
      <c r="AG41" s="155"/>
      <c r="AH41" s="155"/>
      <c r="AI41" s="155"/>
      <c r="AJ41" s="155"/>
      <c r="AK41" s="155"/>
      <c r="AL41" s="155"/>
      <c r="AM41" s="200"/>
      <c r="AN41" s="155"/>
      <c r="AO41" s="155"/>
      <c r="AP41" s="155"/>
      <c r="AQ41" s="155"/>
      <c r="AR41" s="155"/>
      <c r="AS41" s="155"/>
      <c r="AT41" s="155"/>
      <c r="AU41" s="155"/>
      <c r="AV41" s="155"/>
      <c r="AW41" s="164"/>
      <c r="AX41" s="114"/>
    </row>
    <row r="42" spans="1:51" ht="15" customHeight="1" x14ac:dyDescent="0.15">
      <c r="A42" s="111"/>
      <c r="B42" s="173"/>
      <c r="C42" s="174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  <c r="AE42" s="175"/>
      <c r="AF42" s="175"/>
      <c r="AG42" s="175"/>
      <c r="AH42" s="175"/>
      <c r="AI42" s="175"/>
      <c r="AJ42" s="175"/>
      <c r="AK42" s="175"/>
      <c r="AL42" s="175"/>
      <c r="AM42" s="175"/>
      <c r="AN42" s="176"/>
      <c r="AO42" s="176"/>
      <c r="AP42" s="176"/>
      <c r="AQ42" s="176"/>
      <c r="AR42" s="176"/>
      <c r="AS42" s="176"/>
      <c r="AT42" s="176"/>
      <c r="AU42" s="176"/>
      <c r="AV42" s="176"/>
      <c r="AW42" s="165"/>
      <c r="AX42" s="114"/>
    </row>
    <row r="43" spans="1:51" ht="9" customHeight="1" x14ac:dyDescent="0.15">
      <c r="A43" s="111"/>
      <c r="B43" s="76"/>
      <c r="C43" s="76"/>
      <c r="D43" s="76"/>
      <c r="E43" s="76"/>
      <c r="F43" s="76"/>
      <c r="G43" s="76"/>
      <c r="H43" s="76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114"/>
    </row>
    <row r="44" spans="1:51" ht="9" customHeight="1" x14ac:dyDescent="0.15">
      <c r="A44" s="111"/>
      <c r="B44" s="76"/>
      <c r="C44" s="268" t="s">
        <v>7</v>
      </c>
      <c r="D44" s="269"/>
      <c r="E44" s="269"/>
      <c r="F44" s="269"/>
      <c r="G44" s="270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114"/>
    </row>
    <row r="45" spans="1:51" ht="9" customHeight="1" x14ac:dyDescent="0.15">
      <c r="A45" s="111"/>
      <c r="B45" s="86"/>
      <c r="C45" s="271"/>
      <c r="D45" s="272"/>
      <c r="E45" s="272"/>
      <c r="F45" s="272"/>
      <c r="G45" s="273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70"/>
      <c r="AX45" s="114"/>
    </row>
    <row r="46" spans="1:51" ht="15" customHeight="1" x14ac:dyDescent="0.15">
      <c r="A46" s="111"/>
      <c r="B46" s="87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71"/>
      <c r="AX46" s="114"/>
    </row>
    <row r="47" spans="1:51" ht="8.1" customHeight="1" x14ac:dyDescent="0.15">
      <c r="A47" s="111"/>
      <c r="B47" s="87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71"/>
      <c r="AX47" s="114"/>
    </row>
    <row r="48" spans="1:51" ht="15" customHeight="1" x14ac:dyDescent="0.15">
      <c r="A48" s="111"/>
      <c r="B48" s="88">
        <v>0</v>
      </c>
      <c r="C48" s="104">
        <v>0</v>
      </c>
      <c r="D48" s="258" t="s">
        <v>62</v>
      </c>
      <c r="E48" s="258"/>
      <c r="F48" s="258" t="s">
        <v>63</v>
      </c>
      <c r="G48" s="258"/>
      <c r="H48" s="258"/>
      <c r="I48" s="258"/>
      <c r="J48" s="258" t="s">
        <v>64</v>
      </c>
      <c r="K48" s="258"/>
      <c r="L48" s="258"/>
      <c r="M48" s="258"/>
      <c r="N48" s="258"/>
      <c r="O48" s="258"/>
      <c r="P48" s="258" t="s">
        <v>65</v>
      </c>
      <c r="Q48" s="258"/>
      <c r="R48" s="258"/>
      <c r="S48" s="258"/>
      <c r="T48" s="258" t="s">
        <v>66</v>
      </c>
      <c r="U48" s="258"/>
      <c r="V48" s="258"/>
      <c r="W48" s="258"/>
      <c r="X48" s="258" t="s">
        <v>67</v>
      </c>
      <c r="Y48" s="258"/>
      <c r="Z48" s="258"/>
      <c r="AA48" s="258"/>
      <c r="AB48" s="258" t="s">
        <v>68</v>
      </c>
      <c r="AC48" s="258"/>
      <c r="AD48" s="258"/>
      <c r="AE48" s="258"/>
      <c r="AF48" s="258"/>
      <c r="AG48" s="275" t="s">
        <v>69</v>
      </c>
      <c r="AH48" s="275"/>
      <c r="AI48" s="275"/>
      <c r="AJ48" s="275"/>
      <c r="AK48" s="275"/>
      <c r="AL48" s="275"/>
      <c r="AM48" s="275"/>
      <c r="AN48" s="275"/>
      <c r="AO48" s="275"/>
      <c r="AP48" s="275"/>
      <c r="AQ48" s="258" t="s">
        <v>70</v>
      </c>
      <c r="AR48" s="258"/>
      <c r="AS48" s="258"/>
      <c r="AT48" s="258"/>
      <c r="AU48" s="258"/>
      <c r="AV48" s="258"/>
      <c r="AW48" s="89"/>
      <c r="AX48" s="128"/>
      <c r="AY48" s="80"/>
    </row>
    <row r="49" spans="1:51" s="83" customFormat="1" x14ac:dyDescent="0.15">
      <c r="A49" s="129"/>
      <c r="B49" s="90">
        <f>B48+1</f>
        <v>1</v>
      </c>
      <c r="C49" s="105">
        <f>C48+1</f>
        <v>1</v>
      </c>
      <c r="D49" s="261" t="str">
        <f>IF(F49&lt;&gt;"",C49,"")</f>
        <v/>
      </c>
      <c r="E49" s="261"/>
      <c r="F49" s="261"/>
      <c r="G49" s="261"/>
      <c r="H49" s="261"/>
      <c r="I49" s="261"/>
      <c r="J49" s="266"/>
      <c r="K49" s="266"/>
      <c r="L49" s="266"/>
      <c r="M49" s="266"/>
      <c r="N49" s="266"/>
      <c r="O49" s="266"/>
      <c r="P49" s="263"/>
      <c r="Q49" s="263"/>
      <c r="R49" s="263"/>
      <c r="S49" s="263"/>
      <c r="T49" s="263"/>
      <c r="U49" s="263"/>
      <c r="V49" s="263"/>
      <c r="W49" s="263"/>
      <c r="X49" s="260"/>
      <c r="Y49" s="260"/>
      <c r="Z49" s="260"/>
      <c r="AA49" s="260"/>
      <c r="AB49" s="263"/>
      <c r="AC49" s="263"/>
      <c r="AD49" s="263"/>
      <c r="AE49" s="263"/>
      <c r="AF49" s="266"/>
      <c r="AG49" s="264"/>
      <c r="AH49" s="264"/>
      <c r="AI49" s="264"/>
      <c r="AJ49" s="259"/>
      <c r="AK49" s="259"/>
      <c r="AL49" s="259"/>
      <c r="AM49" s="259"/>
      <c r="AN49" s="259"/>
      <c r="AO49" s="259"/>
      <c r="AP49" s="259"/>
      <c r="AQ49" s="259"/>
      <c r="AR49" s="259"/>
      <c r="AS49" s="259"/>
      <c r="AT49" s="259"/>
      <c r="AU49" s="259"/>
      <c r="AV49" s="259"/>
      <c r="AW49" s="91"/>
      <c r="AX49" s="130"/>
      <c r="AY49" s="82"/>
    </row>
    <row r="50" spans="1:51" s="83" customFormat="1" x14ac:dyDescent="0.15">
      <c r="A50" s="129"/>
      <c r="B50" s="92"/>
      <c r="C50" s="105">
        <f>C49+1</f>
        <v>2</v>
      </c>
      <c r="D50" s="261" t="str">
        <f>IF(F50&lt;&gt;"",C50,"")</f>
        <v/>
      </c>
      <c r="E50" s="261"/>
      <c r="F50" s="261"/>
      <c r="G50" s="261"/>
      <c r="H50" s="261"/>
      <c r="I50" s="261"/>
      <c r="J50" s="266"/>
      <c r="K50" s="266"/>
      <c r="L50" s="266"/>
      <c r="M50" s="266"/>
      <c r="N50" s="266"/>
      <c r="O50" s="266"/>
      <c r="P50" s="263"/>
      <c r="Q50" s="263"/>
      <c r="R50" s="263"/>
      <c r="S50" s="263"/>
      <c r="T50" s="263"/>
      <c r="U50" s="263"/>
      <c r="V50" s="263"/>
      <c r="W50" s="263"/>
      <c r="X50" s="260"/>
      <c r="Y50" s="260"/>
      <c r="Z50" s="260"/>
      <c r="AA50" s="260"/>
      <c r="AB50" s="263"/>
      <c r="AC50" s="263"/>
      <c r="AD50" s="263"/>
      <c r="AE50" s="263"/>
      <c r="AF50" s="266"/>
      <c r="AG50" s="264"/>
      <c r="AH50" s="264"/>
      <c r="AI50" s="264"/>
      <c r="AJ50" s="259"/>
      <c r="AK50" s="259"/>
      <c r="AL50" s="259"/>
      <c r="AM50" s="259"/>
      <c r="AN50" s="259"/>
      <c r="AO50" s="259"/>
      <c r="AP50" s="259"/>
      <c r="AQ50" s="259"/>
      <c r="AR50" s="259"/>
      <c r="AS50" s="259"/>
      <c r="AT50" s="259"/>
      <c r="AU50" s="259"/>
      <c r="AV50" s="259"/>
      <c r="AW50" s="91"/>
      <c r="AX50" s="130"/>
      <c r="AY50" s="82"/>
    </row>
    <row r="51" spans="1:51" s="83" customFormat="1" ht="6" customHeight="1" x14ac:dyDescent="0.15">
      <c r="A51" s="129"/>
      <c r="B51" s="92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1"/>
      <c r="Y51" s="81"/>
      <c r="Z51" s="81"/>
      <c r="AA51" s="81"/>
      <c r="AB51" s="81"/>
      <c r="AC51" s="81"/>
      <c r="AD51" s="81"/>
      <c r="AE51" s="81"/>
      <c r="AF51" s="81"/>
      <c r="AG51" s="81"/>
      <c r="AH51" s="81"/>
      <c r="AI51" s="81"/>
      <c r="AJ51" s="81"/>
      <c r="AK51" s="81"/>
      <c r="AL51" s="81"/>
      <c r="AM51" s="81"/>
      <c r="AN51" s="81"/>
      <c r="AO51" s="81"/>
      <c r="AP51" s="81"/>
      <c r="AQ51" s="81"/>
      <c r="AR51" s="81"/>
      <c r="AS51" s="81"/>
      <c r="AT51" s="81"/>
      <c r="AU51" s="81"/>
      <c r="AV51" s="81"/>
      <c r="AW51" s="89"/>
      <c r="AX51" s="130"/>
      <c r="AY51" s="82"/>
    </row>
    <row r="52" spans="1:51" s="83" customFormat="1" x14ac:dyDescent="0.15">
      <c r="A52" s="129"/>
      <c r="B52" s="92"/>
      <c r="C52" s="102">
        <v>0</v>
      </c>
      <c r="D52" s="258" t="s">
        <v>3</v>
      </c>
      <c r="E52" s="258"/>
      <c r="F52" s="258" t="s">
        <v>63</v>
      </c>
      <c r="G52" s="258"/>
      <c r="H52" s="258"/>
      <c r="I52" s="258"/>
      <c r="J52" s="258" t="s">
        <v>71</v>
      </c>
      <c r="K52" s="258"/>
      <c r="L52" s="258"/>
      <c r="M52" s="258"/>
      <c r="N52" s="258"/>
      <c r="O52" s="258"/>
      <c r="P52" s="258"/>
      <c r="Q52" s="258"/>
      <c r="R52" s="258"/>
      <c r="S52" s="258" t="s">
        <v>72</v>
      </c>
      <c r="T52" s="258"/>
      <c r="U52" s="258"/>
      <c r="V52" s="258"/>
      <c r="W52" s="258"/>
      <c r="X52" s="258" t="s">
        <v>67</v>
      </c>
      <c r="Y52" s="258"/>
      <c r="Z52" s="258"/>
      <c r="AA52" s="258"/>
      <c r="AB52" s="258" t="s">
        <v>73</v>
      </c>
      <c r="AC52" s="258"/>
      <c r="AD52" s="258"/>
      <c r="AE52" s="258"/>
      <c r="AF52" s="258"/>
      <c r="AG52" s="258" t="s">
        <v>74</v>
      </c>
      <c r="AH52" s="258"/>
      <c r="AI52" s="258"/>
      <c r="AJ52" s="258"/>
      <c r="AK52" s="258"/>
      <c r="AL52" s="258" t="s">
        <v>75</v>
      </c>
      <c r="AM52" s="258"/>
      <c r="AN52" s="258"/>
      <c r="AO52" s="258"/>
      <c r="AP52" s="258"/>
      <c r="AQ52" s="258" t="s">
        <v>70</v>
      </c>
      <c r="AR52" s="258"/>
      <c r="AS52" s="258"/>
      <c r="AT52" s="258"/>
      <c r="AU52" s="258"/>
      <c r="AV52" s="258"/>
      <c r="AW52" s="93"/>
      <c r="AX52" s="130"/>
      <c r="AY52" s="82"/>
    </row>
    <row r="53" spans="1:51" s="83" customFormat="1" x14ac:dyDescent="0.15">
      <c r="A53" s="129"/>
      <c r="B53" s="92"/>
      <c r="C53" s="103">
        <f>C52+1</f>
        <v>1</v>
      </c>
      <c r="D53" s="264" t="str">
        <f>IF(F53&lt;&gt;"",C53,"")</f>
        <v/>
      </c>
      <c r="E53" s="264"/>
      <c r="F53" s="274"/>
      <c r="G53" s="27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65"/>
      <c r="T53" s="265"/>
      <c r="U53" s="265"/>
      <c r="V53" s="265"/>
      <c r="W53" s="265"/>
      <c r="X53" s="260"/>
      <c r="Y53" s="260"/>
      <c r="Z53" s="260"/>
      <c r="AA53" s="260"/>
      <c r="AB53" s="260"/>
      <c r="AC53" s="260"/>
      <c r="AD53" s="260"/>
      <c r="AE53" s="260"/>
      <c r="AF53" s="260"/>
      <c r="AG53" s="276"/>
      <c r="AH53" s="276"/>
      <c r="AI53" s="276"/>
      <c r="AJ53" s="276"/>
      <c r="AK53" s="276"/>
      <c r="AL53" s="262"/>
      <c r="AM53" s="262"/>
      <c r="AN53" s="262"/>
      <c r="AO53" s="274"/>
      <c r="AP53" s="262"/>
      <c r="AQ53" s="262"/>
      <c r="AR53" s="262"/>
      <c r="AS53" s="262"/>
      <c r="AT53" s="262"/>
      <c r="AU53" s="262"/>
      <c r="AV53" s="262"/>
      <c r="AW53" s="94"/>
      <c r="AX53" s="130"/>
      <c r="AY53" s="82"/>
    </row>
    <row r="54" spans="1:51" s="83" customFormat="1" x14ac:dyDescent="0.15">
      <c r="A54" s="129"/>
      <c r="B54" s="92"/>
      <c r="C54" s="103">
        <f>C53+1</f>
        <v>2</v>
      </c>
      <c r="D54" s="264" t="str">
        <f>IF(F54&lt;&gt;"",C54,"")</f>
        <v/>
      </c>
      <c r="E54" s="264"/>
      <c r="F54" s="274"/>
      <c r="G54" s="27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65"/>
      <c r="T54" s="265"/>
      <c r="U54" s="265"/>
      <c r="V54" s="265"/>
      <c r="W54" s="265"/>
      <c r="X54" s="260"/>
      <c r="Y54" s="260"/>
      <c r="Z54" s="260"/>
      <c r="AA54" s="260"/>
      <c r="AB54" s="260"/>
      <c r="AC54" s="260"/>
      <c r="AD54" s="260"/>
      <c r="AE54" s="260"/>
      <c r="AF54" s="260"/>
      <c r="AG54" s="276"/>
      <c r="AH54" s="276"/>
      <c r="AI54" s="276"/>
      <c r="AJ54" s="276"/>
      <c r="AK54" s="276"/>
      <c r="AL54" s="262"/>
      <c r="AM54" s="262"/>
      <c r="AN54" s="262"/>
      <c r="AO54" s="274"/>
      <c r="AP54" s="262"/>
      <c r="AQ54" s="262"/>
      <c r="AR54" s="262"/>
      <c r="AS54" s="262"/>
      <c r="AT54" s="262"/>
      <c r="AU54" s="262"/>
      <c r="AV54" s="262"/>
      <c r="AW54" s="94"/>
      <c r="AX54" s="130"/>
      <c r="AY54" s="82"/>
    </row>
    <row r="55" spans="1:51" s="83" customFormat="1" ht="13.5" customHeight="1" x14ac:dyDescent="0.15">
      <c r="A55" s="129"/>
      <c r="B55" s="92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  <c r="AA55" s="77"/>
      <c r="AB55" s="77"/>
      <c r="AC55" s="77"/>
      <c r="AD55" s="77"/>
      <c r="AE55" s="77"/>
      <c r="AF55" s="77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93"/>
      <c r="AX55" s="130"/>
      <c r="AY55" s="82"/>
    </row>
    <row r="56" spans="1:51" s="83" customFormat="1" ht="13.5" customHeight="1" x14ac:dyDescent="0.15">
      <c r="A56" s="129"/>
      <c r="B56" s="92"/>
      <c r="C56" s="102">
        <v>0</v>
      </c>
      <c r="D56" s="258" t="s">
        <v>3</v>
      </c>
      <c r="E56" s="258"/>
      <c r="F56" s="258" t="s">
        <v>63</v>
      </c>
      <c r="G56" s="258"/>
      <c r="H56" s="258"/>
      <c r="I56" s="258"/>
      <c r="J56" s="258" t="s">
        <v>76</v>
      </c>
      <c r="K56" s="258"/>
      <c r="L56" s="258"/>
      <c r="M56" s="258"/>
      <c r="N56" s="258"/>
      <c r="O56" s="258"/>
      <c r="P56" s="258"/>
      <c r="Q56" s="258" t="s">
        <v>77</v>
      </c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 t="s">
        <v>78</v>
      </c>
      <c r="AD56" s="258"/>
      <c r="AE56" s="258"/>
      <c r="AF56" s="258"/>
      <c r="AG56" s="258" t="s">
        <v>79</v>
      </c>
      <c r="AH56" s="258"/>
      <c r="AI56" s="258"/>
      <c r="AJ56" s="258"/>
      <c r="AK56" s="258" t="s">
        <v>80</v>
      </c>
      <c r="AL56" s="258"/>
      <c r="AM56" s="258"/>
      <c r="AN56" s="258"/>
      <c r="AO56" s="258"/>
      <c r="AP56" s="280" t="s">
        <v>81</v>
      </c>
      <c r="AQ56" s="280"/>
      <c r="AR56" s="280"/>
      <c r="AS56" s="280"/>
      <c r="AT56" s="280"/>
      <c r="AU56" s="280"/>
      <c r="AV56" s="280"/>
      <c r="AW56" s="93"/>
      <c r="AX56" s="130"/>
      <c r="AY56" s="82"/>
    </row>
    <row r="57" spans="1:51" s="83" customFormat="1" x14ac:dyDescent="0.15">
      <c r="A57" s="129"/>
      <c r="B57" s="92"/>
      <c r="C57" s="103">
        <f>C56+1</f>
        <v>1</v>
      </c>
      <c r="D57" s="264" t="str">
        <f>IF(F57&lt;&gt;"",C57,"")</f>
        <v/>
      </c>
      <c r="E57" s="264"/>
      <c r="F57" s="277"/>
      <c r="G57" s="277"/>
      <c r="H57" s="277"/>
      <c r="I57" s="277"/>
      <c r="J57" s="277"/>
      <c r="K57" s="277"/>
      <c r="L57" s="277"/>
      <c r="M57" s="277"/>
      <c r="N57" s="277"/>
      <c r="O57" s="277"/>
      <c r="P57" s="277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  <c r="AB57" s="281"/>
      <c r="AC57" s="279"/>
      <c r="AD57" s="279"/>
      <c r="AE57" s="279"/>
      <c r="AF57" s="279"/>
      <c r="AG57" s="282"/>
      <c r="AH57" s="282"/>
      <c r="AI57" s="282"/>
      <c r="AJ57" s="282"/>
      <c r="AK57" s="277"/>
      <c r="AL57" s="277"/>
      <c r="AM57" s="277"/>
      <c r="AN57" s="277"/>
      <c r="AO57" s="277"/>
      <c r="AP57" s="259"/>
      <c r="AQ57" s="259"/>
      <c r="AR57" s="259"/>
      <c r="AS57" s="259"/>
      <c r="AT57" s="259"/>
      <c r="AU57" s="259"/>
      <c r="AV57" s="259"/>
      <c r="AW57" s="95"/>
      <c r="AX57" s="130"/>
      <c r="AY57" s="82"/>
    </row>
    <row r="58" spans="1:51" s="83" customFormat="1" x14ac:dyDescent="0.15">
      <c r="A58" s="129"/>
      <c r="B58" s="92"/>
      <c r="C58" s="103">
        <f>C57+1</f>
        <v>2</v>
      </c>
      <c r="D58" s="264" t="str">
        <f>IF(F58&lt;&gt;"",C58,"")</f>
        <v/>
      </c>
      <c r="E58" s="264"/>
      <c r="F58" s="277"/>
      <c r="G58" s="277"/>
      <c r="H58" s="277"/>
      <c r="I58" s="277"/>
      <c r="J58" s="277"/>
      <c r="K58" s="277"/>
      <c r="L58" s="277"/>
      <c r="M58" s="277"/>
      <c r="N58" s="277"/>
      <c r="O58" s="277"/>
      <c r="P58" s="277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  <c r="AB58" s="281"/>
      <c r="AC58" s="279"/>
      <c r="AD58" s="279"/>
      <c r="AE58" s="279"/>
      <c r="AF58" s="279"/>
      <c r="AG58" s="282"/>
      <c r="AH58" s="282"/>
      <c r="AI58" s="282"/>
      <c r="AJ58" s="282"/>
      <c r="AK58" s="277"/>
      <c r="AL58" s="277"/>
      <c r="AM58" s="277"/>
      <c r="AN58" s="277"/>
      <c r="AO58" s="277"/>
      <c r="AP58" s="259"/>
      <c r="AQ58" s="259"/>
      <c r="AR58" s="259"/>
      <c r="AS58" s="259"/>
      <c r="AT58" s="259"/>
      <c r="AU58" s="259"/>
      <c r="AV58" s="259"/>
      <c r="AW58" s="95"/>
      <c r="AX58" s="130"/>
      <c r="AY58" s="82"/>
    </row>
    <row r="59" spans="1:51" ht="22.5" customHeight="1" x14ac:dyDescent="0.15">
      <c r="A59" s="111"/>
      <c r="B59" s="87"/>
      <c r="C59" s="278" t="s">
        <v>52</v>
      </c>
      <c r="D59" s="278"/>
      <c r="E59" s="278"/>
      <c r="F59" s="278"/>
      <c r="G59" s="278"/>
      <c r="H59" s="278"/>
      <c r="I59" s="278"/>
      <c r="J59" s="278"/>
      <c r="K59" s="278"/>
      <c r="L59" s="278"/>
      <c r="M59" s="278"/>
      <c r="N59" s="278"/>
      <c r="O59" s="278"/>
      <c r="P59" s="278"/>
      <c r="Q59" s="278"/>
      <c r="R59" s="278"/>
      <c r="S59" s="278"/>
      <c r="T59" s="278"/>
      <c r="U59" s="278"/>
      <c r="V59" s="278"/>
      <c r="W59" s="278"/>
      <c r="X59" s="278"/>
      <c r="Y59" s="278"/>
      <c r="Z59" s="278"/>
      <c r="AA59" s="278"/>
      <c r="AB59" s="278"/>
      <c r="AC59" s="278"/>
      <c r="AD59" s="278"/>
      <c r="AE59" s="278"/>
      <c r="AF59" s="278"/>
      <c r="AG59" s="278"/>
      <c r="AH59" s="278"/>
      <c r="AI59" s="278"/>
      <c r="AJ59" s="278"/>
      <c r="AK59" s="278"/>
      <c r="AL59" s="278"/>
      <c r="AM59" s="278"/>
      <c r="AN59" s="278"/>
      <c r="AO59" s="278"/>
      <c r="AP59" s="278"/>
      <c r="AQ59" s="278"/>
      <c r="AR59" s="278"/>
      <c r="AS59" s="278"/>
      <c r="AT59" s="278"/>
      <c r="AU59" s="278"/>
      <c r="AV59" s="278"/>
      <c r="AW59" s="71"/>
      <c r="AX59" s="128"/>
      <c r="AY59" s="80"/>
    </row>
    <row r="60" spans="1:51" ht="13.5" customHeight="1" x14ac:dyDescent="0.15">
      <c r="A60" s="111"/>
      <c r="B60" s="96"/>
      <c r="C60" s="97"/>
      <c r="D60" s="97"/>
      <c r="E60" s="97"/>
      <c r="F60" s="97"/>
      <c r="G60" s="97"/>
      <c r="H60" s="97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  <c r="AC60" s="98"/>
      <c r="AD60" s="98"/>
      <c r="AE60" s="98"/>
      <c r="AF60" s="98"/>
      <c r="AG60" s="98"/>
      <c r="AH60" s="98"/>
      <c r="AI60" s="98"/>
      <c r="AJ60" s="98"/>
      <c r="AK60" s="98"/>
      <c r="AL60" s="98"/>
      <c r="AM60" s="98"/>
      <c r="AN60" s="98"/>
      <c r="AO60" s="98"/>
      <c r="AP60" s="98"/>
      <c r="AQ60" s="98"/>
      <c r="AR60" s="98"/>
      <c r="AS60" s="98"/>
      <c r="AT60" s="98"/>
      <c r="AU60" s="98"/>
      <c r="AV60" s="98"/>
      <c r="AW60" s="99"/>
      <c r="AX60" s="114"/>
    </row>
    <row r="61" spans="1:51" ht="13.5" customHeight="1" x14ac:dyDescent="0.15">
      <c r="A61" s="111"/>
      <c r="B61" s="76"/>
      <c r="C61" s="76"/>
      <c r="D61" s="76"/>
      <c r="E61" s="76"/>
      <c r="F61" s="76"/>
      <c r="G61" s="76"/>
      <c r="H61" s="76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114"/>
    </row>
    <row r="62" spans="1:51" ht="9" customHeight="1" x14ac:dyDescent="0.15">
      <c r="A62" s="111"/>
      <c r="B62" s="76"/>
      <c r="C62" s="268" t="s">
        <v>9</v>
      </c>
      <c r="D62" s="269"/>
      <c r="E62" s="269"/>
      <c r="F62" s="269"/>
      <c r="G62" s="270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L62" s="84"/>
      <c r="AM62" s="84"/>
      <c r="AN62" s="84"/>
      <c r="AO62" s="84"/>
      <c r="AP62" s="84"/>
      <c r="AQ62" s="84"/>
      <c r="AR62" s="84"/>
      <c r="AS62" s="84"/>
      <c r="AT62" s="84"/>
      <c r="AU62" s="84"/>
      <c r="AV62" s="84"/>
      <c r="AW62" s="84"/>
      <c r="AX62" s="114"/>
    </row>
    <row r="63" spans="1:51" ht="9" customHeight="1" x14ac:dyDescent="0.15">
      <c r="A63" s="111"/>
      <c r="B63" s="86"/>
      <c r="C63" s="271"/>
      <c r="D63" s="272"/>
      <c r="E63" s="272"/>
      <c r="F63" s="272"/>
      <c r="G63" s="273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69"/>
      <c r="AB63" s="69"/>
      <c r="AC63" s="69"/>
      <c r="AD63" s="69"/>
      <c r="AE63" s="69"/>
      <c r="AF63" s="69"/>
      <c r="AG63" s="69"/>
      <c r="AH63" s="69"/>
      <c r="AI63" s="69"/>
      <c r="AJ63" s="69"/>
      <c r="AK63" s="69"/>
      <c r="AL63" s="69"/>
      <c r="AM63" s="69"/>
      <c r="AN63" s="69"/>
      <c r="AO63" s="69"/>
      <c r="AP63" s="69"/>
      <c r="AQ63" s="69"/>
      <c r="AR63" s="69"/>
      <c r="AS63" s="69"/>
      <c r="AT63" s="69"/>
      <c r="AU63" s="69"/>
      <c r="AV63" s="69"/>
      <c r="AW63" s="70"/>
      <c r="AX63" s="114"/>
    </row>
    <row r="64" spans="1:51" ht="15" customHeight="1" x14ac:dyDescent="0.15">
      <c r="A64" s="111"/>
      <c r="B64" s="100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71"/>
      <c r="AX64" s="114"/>
    </row>
    <row r="65" spans="1:50" ht="8.1" customHeight="1" x14ac:dyDescent="0.15">
      <c r="A65" s="111"/>
      <c r="B65" s="87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71"/>
      <c r="AX65" s="114"/>
    </row>
    <row r="66" spans="1:50" ht="15" customHeight="1" x14ac:dyDescent="0.15">
      <c r="A66" s="111"/>
      <c r="B66" s="87"/>
      <c r="C66" s="60">
        <v>0</v>
      </c>
      <c r="D66" s="258" t="s">
        <v>3</v>
      </c>
      <c r="E66" s="258"/>
      <c r="F66" s="258" t="s">
        <v>87</v>
      </c>
      <c r="G66" s="258"/>
      <c r="H66" s="258"/>
      <c r="I66" s="258"/>
      <c r="J66" s="258" t="s">
        <v>4</v>
      </c>
      <c r="K66" s="258"/>
      <c r="L66" s="258"/>
      <c r="M66" s="258"/>
      <c r="N66" s="258" t="s">
        <v>5</v>
      </c>
      <c r="O66" s="258"/>
      <c r="P66" s="258"/>
      <c r="Q66" s="258"/>
      <c r="R66" s="258" t="s">
        <v>6</v>
      </c>
      <c r="S66" s="258"/>
      <c r="T66" s="258"/>
      <c r="U66" s="258"/>
      <c r="V66" s="258"/>
      <c r="W66" s="258" t="s">
        <v>88</v>
      </c>
      <c r="X66" s="258"/>
      <c r="Y66" s="258"/>
      <c r="Z66" s="258"/>
      <c r="AA66" s="258"/>
      <c r="AB66" s="258"/>
      <c r="AC66" s="258"/>
      <c r="AD66" s="258"/>
      <c r="AE66" s="258"/>
      <c r="AF66" s="258"/>
      <c r="AG66" s="258"/>
      <c r="AH66" s="258"/>
      <c r="AI66" s="258" t="s">
        <v>82</v>
      </c>
      <c r="AJ66" s="258"/>
      <c r="AK66" s="258"/>
      <c r="AL66" s="258"/>
      <c r="AM66" s="258"/>
      <c r="AN66" s="258"/>
      <c r="AO66" s="258" t="s">
        <v>83</v>
      </c>
      <c r="AP66" s="258"/>
      <c r="AQ66" s="258"/>
      <c r="AR66" s="258"/>
      <c r="AS66" s="258" t="s">
        <v>84</v>
      </c>
      <c r="AT66" s="258"/>
      <c r="AU66" s="258"/>
      <c r="AV66" s="258"/>
      <c r="AW66" s="78" t="s">
        <v>51</v>
      </c>
      <c r="AX66" s="131" t="s">
        <v>50</v>
      </c>
    </row>
    <row r="67" spans="1:50" ht="15" customHeight="1" x14ac:dyDescent="0.15">
      <c r="A67" s="111"/>
      <c r="B67" s="87"/>
      <c r="C67" s="59">
        <f>C66+1</f>
        <v>1</v>
      </c>
      <c r="D67" s="257">
        <f>C67</f>
        <v>1</v>
      </c>
      <c r="E67" s="257"/>
      <c r="F67" s="267"/>
      <c r="G67" s="267"/>
      <c r="H67" s="267"/>
      <c r="I67" s="267"/>
      <c r="J67" s="286"/>
      <c r="K67" s="286"/>
      <c r="L67" s="286"/>
      <c r="M67" s="286"/>
      <c r="N67" s="285"/>
      <c r="O67" s="285"/>
      <c r="P67" s="285"/>
      <c r="Q67" s="285"/>
      <c r="R67" s="285"/>
      <c r="S67" s="285"/>
      <c r="T67" s="285"/>
      <c r="U67" s="285"/>
      <c r="V67" s="285"/>
      <c r="W67" s="285"/>
      <c r="X67" s="285"/>
      <c r="Y67" s="285"/>
      <c r="Z67" s="285"/>
      <c r="AA67" s="285"/>
      <c r="AB67" s="285"/>
      <c r="AC67" s="285"/>
      <c r="AD67" s="285"/>
      <c r="AE67" s="285"/>
      <c r="AF67" s="285"/>
      <c r="AG67" s="285"/>
      <c r="AH67" s="285"/>
      <c r="AI67" s="285"/>
      <c r="AJ67" s="285"/>
      <c r="AK67" s="285"/>
      <c r="AL67" s="285"/>
      <c r="AM67" s="285"/>
      <c r="AN67" s="285"/>
      <c r="AO67" s="285"/>
      <c r="AP67" s="285"/>
      <c r="AQ67" s="285"/>
      <c r="AR67" s="285"/>
      <c r="AS67" s="287"/>
      <c r="AT67" s="287"/>
      <c r="AU67" s="287"/>
      <c r="AV67" s="287"/>
      <c r="AW67" s="218" t="str">
        <f>IF(ISERROR(FIND("&lt;",W67,1)&gt;1),IF(J67="","",J67&amp;"&lt;"&amp;W67&amp;"&gt;"),(IF(J67="","",(J67&amp;"&lt;"&amp;(LEFT(MID(W67,FIND("&lt;",W67,1)+1,999),(FIND("&gt;",W67,1)-FIND("&lt;",W67,1)-1))&amp;"&gt;")))))</f>
        <v/>
      </c>
      <c r="AX67" s="132"/>
    </row>
    <row r="68" spans="1:50" ht="15" customHeight="1" x14ac:dyDescent="0.15">
      <c r="A68" s="111"/>
      <c r="B68" s="87"/>
      <c r="C68" s="59">
        <f>C67+1</f>
        <v>2</v>
      </c>
      <c r="D68" s="257" t="str">
        <f>IF(J68&lt;&gt;"",C68,"")</f>
        <v/>
      </c>
      <c r="E68" s="257"/>
      <c r="F68" s="267"/>
      <c r="G68" s="267"/>
      <c r="H68" s="267"/>
      <c r="I68" s="267"/>
      <c r="J68" s="286"/>
      <c r="K68" s="286"/>
      <c r="L68" s="286"/>
      <c r="M68" s="286"/>
      <c r="N68" s="285"/>
      <c r="O68" s="285"/>
      <c r="P68" s="285"/>
      <c r="Q68" s="285"/>
      <c r="R68" s="285"/>
      <c r="S68" s="285"/>
      <c r="T68" s="285"/>
      <c r="U68" s="285"/>
      <c r="V68" s="285"/>
      <c r="W68" s="285"/>
      <c r="X68" s="285"/>
      <c r="Y68" s="285"/>
      <c r="Z68" s="285"/>
      <c r="AA68" s="285"/>
      <c r="AB68" s="285"/>
      <c r="AC68" s="285"/>
      <c r="AD68" s="285"/>
      <c r="AE68" s="285"/>
      <c r="AF68" s="285"/>
      <c r="AG68" s="285"/>
      <c r="AH68" s="285"/>
      <c r="AI68" s="285"/>
      <c r="AJ68" s="285"/>
      <c r="AK68" s="285"/>
      <c r="AL68" s="285"/>
      <c r="AM68" s="285"/>
      <c r="AN68" s="285"/>
      <c r="AO68" s="285"/>
      <c r="AP68" s="285"/>
      <c r="AQ68" s="285"/>
      <c r="AR68" s="285"/>
      <c r="AS68" s="287"/>
      <c r="AT68" s="287"/>
      <c r="AU68" s="287"/>
      <c r="AV68" s="287"/>
      <c r="AW68" s="218" t="str">
        <f>IF(ISERROR(FIND("&lt;",W68,1)&gt;1),IF(J68="","",J68&amp;"&lt;"&amp;W68&amp;"&gt;"),(IF(J68="","",(J68&amp;"&lt;"&amp;(LEFT(MID(W68,FIND("&lt;",W68,1)+1,999),(FIND("&gt;",W68,1)-FIND("&lt;",W68,1)-1))&amp;"&gt;")))))</f>
        <v/>
      </c>
      <c r="AX68" s="132"/>
    </row>
    <row r="69" spans="1:50" ht="15" customHeight="1" x14ac:dyDescent="0.15">
      <c r="A69" s="111"/>
      <c r="B69" s="87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  <c r="AA69" s="136"/>
      <c r="AB69" s="136"/>
      <c r="AC69" s="136"/>
      <c r="AD69" s="136"/>
      <c r="AE69" s="136"/>
      <c r="AF69" s="136"/>
      <c r="AG69" s="136"/>
      <c r="AH69" s="136"/>
      <c r="AI69" s="136"/>
      <c r="AJ69" s="136"/>
      <c r="AK69" s="136"/>
      <c r="AL69" s="136"/>
      <c r="AM69" s="136"/>
      <c r="AN69" s="136"/>
      <c r="AO69" s="136"/>
      <c r="AP69" s="79"/>
      <c r="AQ69" s="79"/>
      <c r="AR69" s="79"/>
      <c r="AS69" s="79"/>
      <c r="AT69" s="79"/>
      <c r="AU69" s="79"/>
      <c r="AV69" s="79"/>
      <c r="AW69" s="71"/>
      <c r="AX69" s="114"/>
    </row>
    <row r="70" spans="1:50" ht="15" customHeight="1" x14ac:dyDescent="0.15">
      <c r="A70" s="111"/>
      <c r="B70" s="87"/>
      <c r="C70" s="288" t="s">
        <v>85</v>
      </c>
      <c r="D70" s="288"/>
      <c r="E70" s="288"/>
      <c r="F70" s="288"/>
      <c r="G70" s="283"/>
      <c r="H70" s="283"/>
      <c r="I70" s="283"/>
      <c r="J70" s="283"/>
      <c r="K70" s="283"/>
      <c r="L70" s="283"/>
      <c r="M70" s="283"/>
      <c r="N70" s="283"/>
      <c r="O70" s="283"/>
      <c r="P70" s="283"/>
      <c r="Q70" s="283"/>
      <c r="R70" s="283"/>
      <c r="S70" s="283"/>
      <c r="T70" s="283"/>
      <c r="U70" s="283"/>
      <c r="V70" s="283"/>
      <c r="W70" s="283"/>
      <c r="X70" s="283"/>
      <c r="Y70" s="283"/>
      <c r="Z70" s="283"/>
      <c r="AA70" s="283"/>
      <c r="AB70" s="283"/>
      <c r="AC70" s="283"/>
      <c r="AD70" s="283"/>
      <c r="AE70" s="283"/>
      <c r="AF70" s="283"/>
      <c r="AG70" s="283"/>
      <c r="AH70" s="283"/>
      <c r="AI70" s="283"/>
      <c r="AJ70" s="283"/>
      <c r="AK70" s="283"/>
      <c r="AL70" s="283"/>
      <c r="AM70" s="283"/>
      <c r="AN70" s="283"/>
      <c r="AO70" s="283"/>
      <c r="AP70" s="283"/>
      <c r="AQ70" s="283"/>
      <c r="AR70" s="283"/>
      <c r="AS70" s="283"/>
      <c r="AT70" s="284" t="s">
        <v>86</v>
      </c>
      <c r="AU70" s="284"/>
      <c r="AV70" s="284"/>
      <c r="AW70" s="71"/>
      <c r="AX70" s="114"/>
    </row>
    <row r="71" spans="1:50" ht="15" customHeight="1" x14ac:dyDescent="0.15">
      <c r="A71" s="111"/>
      <c r="B71" s="101"/>
      <c r="C71" s="68"/>
      <c r="D71" s="68"/>
      <c r="E71" s="68"/>
      <c r="F71" s="68"/>
      <c r="G71" s="68"/>
      <c r="H71" s="68"/>
      <c r="I71" s="68"/>
      <c r="J71" s="68"/>
      <c r="K71" s="68"/>
      <c r="L71" s="68"/>
      <c r="M71" s="68"/>
      <c r="N71" s="68"/>
      <c r="O71" s="68"/>
      <c r="P71" s="68"/>
      <c r="Q71" s="68"/>
      <c r="R71" s="68"/>
      <c r="S71" s="68"/>
      <c r="T71" s="68"/>
      <c r="U71" s="68"/>
      <c r="V71" s="68"/>
      <c r="W71" s="68"/>
      <c r="X71" s="68"/>
      <c r="Y71" s="68"/>
      <c r="Z71" s="68"/>
      <c r="AA71" s="68"/>
      <c r="AB71" s="68"/>
      <c r="AC71" s="68"/>
      <c r="AD71" s="68"/>
      <c r="AE71" s="68"/>
      <c r="AF71" s="68"/>
      <c r="AG71" s="68"/>
      <c r="AH71" s="68"/>
      <c r="AI71" s="68"/>
      <c r="AJ71" s="68"/>
      <c r="AK71" s="68"/>
      <c r="AL71" s="68"/>
      <c r="AM71" s="68"/>
      <c r="AN71" s="68"/>
      <c r="AO71" s="68"/>
      <c r="AP71" s="68"/>
      <c r="AQ71" s="68"/>
      <c r="AR71" s="68"/>
      <c r="AS71" s="68"/>
      <c r="AT71" s="68"/>
      <c r="AU71" s="68"/>
      <c r="AV71" s="68"/>
      <c r="AW71" s="72"/>
      <c r="AX71" s="114"/>
    </row>
    <row r="72" spans="1:50" x14ac:dyDescent="0.15">
      <c r="A72" s="133"/>
      <c r="B72" s="134"/>
      <c r="C72" s="134"/>
      <c r="D72" s="134"/>
      <c r="E72" s="134"/>
      <c r="F72" s="134"/>
      <c r="G72" s="134"/>
      <c r="H72" s="134"/>
      <c r="I72" s="134"/>
      <c r="J72" s="134"/>
      <c r="K72" s="134"/>
      <c r="L72" s="134"/>
      <c r="M72" s="134"/>
      <c r="N72" s="134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  <c r="AA72" s="134"/>
      <c r="AB72" s="134"/>
      <c r="AC72" s="134"/>
      <c r="AD72" s="134"/>
      <c r="AE72" s="134"/>
      <c r="AF72" s="134"/>
      <c r="AG72" s="134"/>
      <c r="AH72" s="134"/>
      <c r="AI72" s="134"/>
      <c r="AJ72" s="134"/>
      <c r="AK72" s="134"/>
      <c r="AL72" s="134"/>
      <c r="AM72" s="134"/>
      <c r="AN72" s="134"/>
      <c r="AO72" s="134"/>
      <c r="AP72" s="134"/>
      <c r="AQ72" s="134"/>
      <c r="AR72" s="134"/>
      <c r="AS72" s="134"/>
      <c r="AT72" s="134"/>
      <c r="AU72" s="134"/>
      <c r="AV72" s="134"/>
      <c r="AW72" s="134"/>
      <c r="AX72" s="135"/>
    </row>
  </sheetData>
  <mergeCells count="195">
    <mergeCell ref="C30:F30"/>
    <mergeCell ref="G17:L17"/>
    <mergeCell ref="AI38:AL38"/>
    <mergeCell ref="C11:F11"/>
    <mergeCell ref="C15:F15"/>
    <mergeCell ref="AI13:AL13"/>
    <mergeCell ref="C8:G9"/>
    <mergeCell ref="C17:F17"/>
    <mergeCell ref="C20:G21"/>
    <mergeCell ref="S15:V15"/>
    <mergeCell ref="O17:T17"/>
    <mergeCell ref="U17:V17"/>
    <mergeCell ref="C24:F24"/>
    <mergeCell ref="C13:F13"/>
    <mergeCell ref="W17:AC17"/>
    <mergeCell ref="C38:F38"/>
    <mergeCell ref="R38:V38"/>
    <mergeCell ref="G28:O28"/>
    <mergeCell ref="AI11:AL11"/>
    <mergeCell ref="G22:P22"/>
    <mergeCell ref="M17:N17"/>
    <mergeCell ref="W36:AF36"/>
    <mergeCell ref="C32:F32"/>
    <mergeCell ref="G36:P36"/>
    <mergeCell ref="C34:F34"/>
    <mergeCell ref="C28:F28"/>
    <mergeCell ref="S30:V30"/>
    <mergeCell ref="S32:V32"/>
    <mergeCell ref="Q36:V36"/>
    <mergeCell ref="C36:F36"/>
    <mergeCell ref="G30:O30"/>
    <mergeCell ref="AR24:AV24"/>
    <mergeCell ref="S24:V24"/>
    <mergeCell ref="AM24:AQ24"/>
    <mergeCell ref="C26:F26"/>
    <mergeCell ref="AM28:AU28"/>
    <mergeCell ref="W30:AE30"/>
    <mergeCell ref="AM30:AU30"/>
    <mergeCell ref="G32:O32"/>
    <mergeCell ref="AM32:AU32"/>
    <mergeCell ref="G34:AU34"/>
    <mergeCell ref="AI32:AL32"/>
    <mergeCell ref="S28:V28"/>
    <mergeCell ref="G24:O24"/>
    <mergeCell ref="W28:AE28"/>
    <mergeCell ref="AI26:AL26"/>
    <mergeCell ref="AI28:AL28"/>
    <mergeCell ref="AI30:AL30"/>
    <mergeCell ref="AM11:AU11"/>
    <mergeCell ref="G15:O15"/>
    <mergeCell ref="AR15:AV15"/>
    <mergeCell ref="AO2:AW2"/>
    <mergeCell ref="B2:AN2"/>
    <mergeCell ref="B5:E5"/>
    <mergeCell ref="F5:I5"/>
    <mergeCell ref="J5:M5"/>
    <mergeCell ref="N5:Q5"/>
    <mergeCell ref="AL5:AM5"/>
    <mergeCell ref="AH4:AJ4"/>
    <mergeCell ref="AC4:AE4"/>
    <mergeCell ref="AS5:AV5"/>
    <mergeCell ref="B6:AW6"/>
    <mergeCell ref="AM4:AO4"/>
    <mergeCell ref="AS4:AV4"/>
    <mergeCell ref="AC57:AF57"/>
    <mergeCell ref="T49:W49"/>
    <mergeCell ref="P48:S48"/>
    <mergeCell ref="P49:S49"/>
    <mergeCell ref="AB48:AF48"/>
    <mergeCell ref="AB49:AF49"/>
    <mergeCell ref="AK57:AO57"/>
    <mergeCell ref="AI15:AL15"/>
    <mergeCell ref="AI24:AL24"/>
    <mergeCell ref="AD17:AF17"/>
    <mergeCell ref="S26:V26"/>
    <mergeCell ref="F52:I52"/>
    <mergeCell ref="D54:E54"/>
    <mergeCell ref="D56:E56"/>
    <mergeCell ref="D57:E57"/>
    <mergeCell ref="J54:R54"/>
    <mergeCell ref="J52:R52"/>
    <mergeCell ref="G38:O38"/>
    <mergeCell ref="AM38:AU38"/>
    <mergeCell ref="G11:AE11"/>
    <mergeCell ref="W38:AE38"/>
    <mergeCell ref="W32:AE32"/>
    <mergeCell ref="AI17:AU17"/>
    <mergeCell ref="G26:O26"/>
    <mergeCell ref="W26:AE26"/>
    <mergeCell ref="W15:AE15"/>
    <mergeCell ref="G40:AV40"/>
    <mergeCell ref="C40:F40"/>
    <mergeCell ref="G13:AE13"/>
    <mergeCell ref="AM13:AU13"/>
    <mergeCell ref="W24:AE24"/>
    <mergeCell ref="AM26:AU26"/>
    <mergeCell ref="AM15:AQ15"/>
    <mergeCell ref="AG57:AJ57"/>
    <mergeCell ref="AC56:AF56"/>
    <mergeCell ref="G70:AS70"/>
    <mergeCell ref="AT70:AV70"/>
    <mergeCell ref="AS66:AV66"/>
    <mergeCell ref="AO67:AR67"/>
    <mergeCell ref="AO68:AR68"/>
    <mergeCell ref="R67:V67"/>
    <mergeCell ref="R68:V68"/>
    <mergeCell ref="J68:M68"/>
    <mergeCell ref="AI66:AN66"/>
    <mergeCell ref="W66:AH66"/>
    <mergeCell ref="N68:Q68"/>
    <mergeCell ref="J66:M66"/>
    <mergeCell ref="J67:M67"/>
    <mergeCell ref="F68:I68"/>
    <mergeCell ref="W67:AH67"/>
    <mergeCell ref="W68:AH68"/>
    <mergeCell ref="AI67:AN67"/>
    <mergeCell ref="AI68:AN68"/>
    <mergeCell ref="AS67:AV67"/>
    <mergeCell ref="R66:V66"/>
    <mergeCell ref="N66:Q66"/>
    <mergeCell ref="N67:Q67"/>
    <mergeCell ref="C70:F70"/>
    <mergeCell ref="AS68:AV68"/>
    <mergeCell ref="C62:G63"/>
    <mergeCell ref="C59:AV59"/>
    <mergeCell ref="AQ49:AV49"/>
    <mergeCell ref="AQ50:AV50"/>
    <mergeCell ref="X48:AA48"/>
    <mergeCell ref="J50:O50"/>
    <mergeCell ref="AC58:AF58"/>
    <mergeCell ref="Q56:AB56"/>
    <mergeCell ref="AP58:AV58"/>
    <mergeCell ref="AP56:AV56"/>
    <mergeCell ref="J56:P56"/>
    <mergeCell ref="F57:I57"/>
    <mergeCell ref="S54:W54"/>
    <mergeCell ref="F54:I54"/>
    <mergeCell ref="J57:P57"/>
    <mergeCell ref="Q57:AB57"/>
    <mergeCell ref="Q58:AB58"/>
    <mergeCell ref="D58:E58"/>
    <mergeCell ref="AG58:AJ58"/>
    <mergeCell ref="AK58:AO58"/>
    <mergeCell ref="S52:W52"/>
    <mergeCell ref="T48:W48"/>
    <mergeCell ref="AG49:AP49"/>
    <mergeCell ref="AG50:AP50"/>
    <mergeCell ref="F67:I67"/>
    <mergeCell ref="AO66:AR66"/>
    <mergeCell ref="C44:G45"/>
    <mergeCell ref="D49:E49"/>
    <mergeCell ref="J48:O48"/>
    <mergeCell ref="D48:E48"/>
    <mergeCell ref="F53:I53"/>
    <mergeCell ref="AG48:AP48"/>
    <mergeCell ref="AK56:AO56"/>
    <mergeCell ref="AG54:AK54"/>
    <mergeCell ref="AQ54:AV54"/>
    <mergeCell ref="AB54:AF54"/>
    <mergeCell ref="AQ48:AV48"/>
    <mergeCell ref="D66:E66"/>
    <mergeCell ref="D67:E67"/>
    <mergeCell ref="AL53:AP53"/>
    <mergeCell ref="AL54:AP54"/>
    <mergeCell ref="F58:I58"/>
    <mergeCell ref="J58:P58"/>
    <mergeCell ref="F56:I56"/>
    <mergeCell ref="J53:R53"/>
    <mergeCell ref="F48:I48"/>
    <mergeCell ref="F50:I50"/>
    <mergeCell ref="AG53:AK53"/>
    <mergeCell ref="D68:E68"/>
    <mergeCell ref="F66:I66"/>
    <mergeCell ref="AP57:AV57"/>
    <mergeCell ref="X50:AA50"/>
    <mergeCell ref="X52:AA52"/>
    <mergeCell ref="X53:AA53"/>
    <mergeCell ref="D52:E52"/>
    <mergeCell ref="F49:I49"/>
    <mergeCell ref="AG52:AK52"/>
    <mergeCell ref="AB52:AF52"/>
    <mergeCell ref="AL52:AP52"/>
    <mergeCell ref="AQ52:AV52"/>
    <mergeCell ref="AQ53:AV53"/>
    <mergeCell ref="T50:W50"/>
    <mergeCell ref="AB53:AF53"/>
    <mergeCell ref="P50:S50"/>
    <mergeCell ref="D53:E53"/>
    <mergeCell ref="S53:W53"/>
    <mergeCell ref="X49:AA49"/>
    <mergeCell ref="J49:O49"/>
    <mergeCell ref="D50:E50"/>
    <mergeCell ref="AB50:AF50"/>
    <mergeCell ref="X54:AA54"/>
    <mergeCell ref="AG56:AJ56"/>
  </mergeCells>
  <phoneticPr fontId="1" type="noConversion"/>
  <dataValidations count="6">
    <dataValidation type="list" allowBlank="1" showInputMessage="1" showErrorMessage="1" sqref="G26:O26" xr:uid="{00000000-0002-0000-0000-000000000000}">
      <formula1>"预付,受通付款,见票付款,月付,季付,证书付款"</formula1>
    </dataValidation>
    <dataValidation type="custom" allowBlank="1" showInputMessage="1" showErrorMessage="1" errorTitle="错误提示" error="输入值不能包含“空格”" sqref="W28 AF28" xr:uid="{00000000-0002-0000-0000-000001000000}">
      <formula1>LEN(W28)=LEN(SUBSTITUTE(W28," ",))</formula1>
    </dataValidation>
    <dataValidation type="list" allowBlank="1" showInputMessage="1" showErrorMessage="1" sqref="W36:AF36" xr:uid="{00000000-0002-0000-0000-000002000000}">
      <formula1>"0,5%,20%,40%,50%,60%"</formula1>
    </dataValidation>
    <dataValidation type="list" allowBlank="1" showInputMessage="1" showErrorMessage="1" sqref="AC11:AE11 AM13:AU13" xr:uid="{00000000-0002-0000-0000-000003000000}">
      <formula1>"一星,二星,三星,四星,五星"</formula1>
    </dataValidation>
    <dataValidation type="list" allowBlank="1" showInputMessage="1" showErrorMessage="1" sqref="AM12:AU12" xr:uid="{00000000-0002-0000-0000-000004000000}">
      <formula1>"能费减-已办半费减,能费减-未办半费减，不能费减"</formula1>
    </dataValidation>
    <dataValidation type="list" allowBlank="1" showInputMessage="1" showErrorMessage="1" sqref="AM11:AU11" xr:uid="{00000000-0002-0000-0000-000005000000}">
      <formula1>"能费减-已办半费减,能费减-未办半费减,不能费减"</formula1>
    </dataValidation>
  </dataValidations>
  <hyperlinks>
    <hyperlink ref="N5" location="处理记录!A1" display="处理记录" xr:uid="{00000000-0004-0000-0000-000000000000}"/>
    <hyperlink ref="F5:I5" location="收款信息!A1" display="收款信息" xr:uid="{00000000-0004-0000-0000-000001000000}"/>
    <hyperlink ref="J5:M5" location="处理明细!A1" display="处理明细" xr:uid="{00000000-0004-0000-0000-000002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899" r:id="rId4" name="JUBtn108">
              <controlPr defaultSize="0" print="0" autoFill="0" autoPict="0" macro="[1]!'NxBtnClick &quot;JUBtn108&quot;'">
                <anchor moveWithCells="1" sizeWithCells="1">
                  <from>
                    <xdr:col>42</xdr:col>
                    <xdr:colOff>28575</xdr:colOff>
                    <xdr:row>63</xdr:row>
                    <xdr:rowOff>0</xdr:rowOff>
                  </from>
                  <to>
                    <xdr:col>47</xdr:col>
                    <xdr:colOff>171450</xdr:colOff>
                    <xdr:row>64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1" r:id="rId5" name="JUBtn110">
              <controlPr defaultSize="0" print="0" autoFill="0" autoPict="0" macro="[1]!'NxBtnClick &quot;JUBtn110&quot;'">
                <anchor moveWithCells="1" sizeWithCells="1">
                  <from>
                    <xdr:col>44</xdr:col>
                    <xdr:colOff>0</xdr:colOff>
                    <xdr:row>45</xdr:row>
                    <xdr:rowOff>0</xdr:rowOff>
                  </from>
                  <to>
                    <xdr:col>47</xdr:col>
                    <xdr:colOff>161925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2" r:id="rId6" name="nxbtn276">
              <controlPr defaultSize="0" print="0" autoFill="0" autoPict="0" macro="[1]!'NxBtnClick &quot;nxbtn276&quot;'">
                <anchor moveWithCells="1" sizeWithCells="1">
                  <from>
                    <xdr:col>39</xdr:col>
                    <xdr:colOff>0</xdr:colOff>
                    <xdr:row>45</xdr:row>
                    <xdr:rowOff>0</xdr:rowOff>
                  </from>
                  <to>
                    <xdr:col>42</xdr:col>
                    <xdr:colOff>161925</xdr:colOff>
                    <xdr:row>46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3" r:id="rId7" name="nxbtn292">
              <controlPr defaultSize="0" print="0" autoFill="0" autoPict="0" macro="[1]!'NxBtnClick &quot;nxbtn292&quot;'">
                <anchor moveWithCells="1" sizeWithCells="1">
                  <from>
                    <xdr:col>50</xdr:col>
                    <xdr:colOff>0</xdr:colOff>
                    <xdr:row>0</xdr:row>
                    <xdr:rowOff>0</xdr:rowOff>
                  </from>
                  <to>
                    <xdr:col>55</xdr:col>
                    <xdr:colOff>0</xdr:colOff>
                    <xdr:row>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5" r:id="rId8" name="nxbtn654">
              <controlPr defaultSize="0" print="0" autoFill="0" autoPict="0">
                <anchor moveWithCells="1" sizeWithCells="1">
                  <from>
                    <xdr:col>51</xdr:col>
                    <xdr:colOff>0</xdr:colOff>
                    <xdr:row>3</xdr:row>
                    <xdr:rowOff>0</xdr:rowOff>
                  </from>
                  <to>
                    <xdr:col>55</xdr:col>
                    <xdr:colOff>0</xdr:colOff>
                    <xdr:row>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6" r:id="rId9" name="nxbtn760">
              <controlPr defaultSize="0" print="0" autoFill="0" autoPict="0">
                <anchor moveWithCells="1" sizeWithCells="1">
                  <from>
                    <xdr:col>53</xdr:col>
                    <xdr:colOff>0</xdr:colOff>
                    <xdr:row>9</xdr:row>
                    <xdr:rowOff>0</xdr:rowOff>
                  </from>
                  <to>
                    <xdr:col>56</xdr:col>
                    <xdr:colOff>9525</xdr:colOff>
                    <xdr:row>10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917" r:id="rId10" name="nxbtn785">
              <controlPr defaultSize="0" print="0" autoFill="0" autoPict="0">
                <anchor moveWithCells="1" sizeWithCells="1">
                  <from>
                    <xdr:col>57</xdr:col>
                    <xdr:colOff>0</xdr:colOff>
                    <xdr:row>4</xdr:row>
                    <xdr:rowOff>0</xdr:rowOff>
                  </from>
                  <to>
                    <xdr:col>60</xdr:col>
                    <xdr:colOff>9525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:BD28"/>
  <sheetViews>
    <sheetView workbookViewId="0">
      <selection activeCell="J5" sqref="J5:M5"/>
    </sheetView>
  </sheetViews>
  <sheetFormatPr defaultRowHeight="13.5" x14ac:dyDescent="0.15"/>
  <cols>
    <col min="1" max="45" width="2.625" style="1" customWidth="1"/>
    <col min="46" max="50" width="2.625" style="1" hidden="1" customWidth="1"/>
    <col min="51" max="72" width="2.625" style="1" customWidth="1"/>
    <col min="73" max="16384" width="9" style="1"/>
  </cols>
  <sheetData>
    <row r="1" spans="1:56" x14ac:dyDescent="0.15">
      <c r="A1" s="110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116"/>
      <c r="BD1" s="6"/>
    </row>
    <row r="2" spans="1:56" ht="30" customHeight="1" x14ac:dyDescent="0.15">
      <c r="A2" s="111"/>
      <c r="B2" s="334" t="s">
        <v>58</v>
      </c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5"/>
      <c r="AH2" s="335"/>
      <c r="AI2" s="335"/>
      <c r="AJ2" s="335"/>
      <c r="AK2" s="335"/>
      <c r="AL2" s="335"/>
      <c r="AM2" s="335"/>
      <c r="AN2" s="336"/>
      <c r="AO2" s="332" t="str">
        <f>IF(基本信息!AM13="一星","«",IF(基本信息!AM13="二星","««",IF(基本信息!AM13="三星","«««",IF(基本信息!AM13="四星","««««",IF(基本信息!AM13="五星","«««««","«")))))</f>
        <v>«</v>
      </c>
      <c r="AP2" s="332"/>
      <c r="AQ2" s="332"/>
      <c r="AR2" s="332"/>
      <c r="AS2" s="332"/>
      <c r="AT2" s="332"/>
      <c r="AU2" s="332"/>
      <c r="AV2" s="332"/>
      <c r="AW2" s="332"/>
      <c r="AX2" s="332"/>
      <c r="AY2" s="332"/>
      <c r="AZ2" s="332"/>
      <c r="BA2" s="332"/>
      <c r="BB2" s="333"/>
      <c r="BC2" s="114"/>
      <c r="BD2" s="6"/>
    </row>
    <row r="3" spans="1:56" ht="12" customHeight="1" x14ac:dyDescent="0.15">
      <c r="A3" s="111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114"/>
      <c r="BD3" s="6"/>
    </row>
    <row r="4" spans="1:56" ht="12" customHeight="1" x14ac:dyDescent="0.15">
      <c r="A4" s="111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114"/>
      <c r="BD4" s="6"/>
    </row>
    <row r="5" spans="1:56" ht="18" customHeight="1" x14ac:dyDescent="0.15">
      <c r="A5" s="111"/>
      <c r="B5" s="342" t="s">
        <v>55</v>
      </c>
      <c r="C5" s="342"/>
      <c r="D5" s="342"/>
      <c r="E5" s="342"/>
      <c r="F5" s="383" t="s">
        <v>11</v>
      </c>
      <c r="G5" s="384"/>
      <c r="H5" s="384"/>
      <c r="I5" s="384"/>
      <c r="J5" s="338" t="s">
        <v>23</v>
      </c>
      <c r="K5" s="339"/>
      <c r="L5" s="339"/>
      <c r="M5" s="339"/>
      <c r="N5" s="341" t="s">
        <v>32</v>
      </c>
      <c r="O5" s="342"/>
      <c r="P5" s="342"/>
      <c r="Q5" s="342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  <c r="BC5" s="114"/>
      <c r="BD5" s="6"/>
    </row>
    <row r="6" spans="1:56" ht="3" customHeight="1" x14ac:dyDescent="0.15">
      <c r="A6" s="111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6"/>
      <c r="AK6" s="346"/>
      <c r="AL6" s="346"/>
      <c r="AM6" s="346"/>
      <c r="AN6" s="346"/>
      <c r="AO6" s="346"/>
      <c r="AP6" s="346"/>
      <c r="AQ6" s="346"/>
      <c r="AR6" s="346"/>
      <c r="AS6" s="346"/>
      <c r="AT6" s="346"/>
      <c r="AU6" s="346"/>
      <c r="AV6" s="346"/>
      <c r="AW6" s="346"/>
      <c r="AX6" s="346"/>
      <c r="AY6" s="346"/>
      <c r="AZ6" s="346"/>
      <c r="BA6" s="346"/>
      <c r="BB6" s="347"/>
      <c r="BC6" s="114"/>
      <c r="BD6" s="6"/>
    </row>
    <row r="7" spans="1:56" s="14" customFormat="1" ht="12" customHeight="1" x14ac:dyDescent="0.15">
      <c r="A7" s="111"/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  <c r="BC7" s="114"/>
      <c r="BD7" s="63"/>
    </row>
    <row r="8" spans="1:56" s="16" customFormat="1" ht="9" customHeight="1" x14ac:dyDescent="0.15">
      <c r="A8" s="112"/>
      <c r="B8" s="109"/>
      <c r="C8" s="403" t="s">
        <v>12</v>
      </c>
      <c r="D8" s="403"/>
      <c r="E8" s="403"/>
      <c r="F8" s="403"/>
      <c r="G8" s="403"/>
      <c r="H8" s="109"/>
      <c r="I8" s="109"/>
      <c r="J8" s="109"/>
      <c r="K8" s="109"/>
      <c r="L8" s="109"/>
      <c r="M8" s="109"/>
      <c r="N8" s="109"/>
      <c r="O8" s="109"/>
      <c r="P8" s="109"/>
      <c r="Q8" s="109"/>
      <c r="R8" s="109"/>
      <c r="S8" s="109"/>
      <c r="T8" s="109"/>
      <c r="U8" s="109"/>
      <c r="V8" s="109"/>
      <c r="W8" s="109"/>
      <c r="X8" s="109"/>
      <c r="Y8" s="109"/>
      <c r="Z8" s="109"/>
      <c r="AA8" s="109"/>
      <c r="AB8" s="109"/>
      <c r="AC8" s="109"/>
      <c r="AD8" s="109"/>
      <c r="AE8" s="109"/>
      <c r="AF8" s="109"/>
      <c r="AG8" s="109"/>
      <c r="AH8" s="109"/>
      <c r="AI8" s="109"/>
      <c r="AJ8" s="109"/>
      <c r="AK8" s="109"/>
      <c r="AL8" s="109"/>
      <c r="AM8" s="109"/>
      <c r="AN8" s="109"/>
      <c r="AO8" s="109"/>
      <c r="AP8" s="109"/>
      <c r="AQ8" s="109"/>
      <c r="AR8" s="109"/>
      <c r="AS8" s="109"/>
      <c r="AT8" s="109"/>
      <c r="AU8" s="109"/>
      <c r="AV8" s="109"/>
      <c r="AW8" s="109"/>
      <c r="AX8" s="109"/>
      <c r="AY8" s="109"/>
      <c r="AZ8" s="109"/>
      <c r="BA8" s="109"/>
      <c r="BB8" s="109"/>
      <c r="BC8" s="113"/>
      <c r="BD8" s="21"/>
    </row>
    <row r="9" spans="1:56" s="16" customFormat="1" ht="9" customHeight="1" x14ac:dyDescent="0.15">
      <c r="A9" s="112"/>
      <c r="B9" s="117"/>
      <c r="C9" s="403"/>
      <c r="D9" s="403"/>
      <c r="E9" s="403"/>
      <c r="F9" s="403"/>
      <c r="G9" s="403"/>
      <c r="H9" s="118"/>
      <c r="I9" s="118"/>
      <c r="J9" s="118"/>
      <c r="K9" s="118"/>
      <c r="L9" s="118"/>
      <c r="M9" s="118"/>
      <c r="N9" s="118"/>
      <c r="O9" s="118"/>
      <c r="P9" s="118"/>
      <c r="Q9" s="118"/>
      <c r="R9" s="118"/>
      <c r="S9" s="118"/>
      <c r="T9" s="118"/>
      <c r="U9" s="118"/>
      <c r="V9" s="118"/>
      <c r="W9" s="118"/>
      <c r="X9" s="118"/>
      <c r="Y9" s="118"/>
      <c r="Z9" s="118"/>
      <c r="AA9" s="118"/>
      <c r="AB9" s="118"/>
      <c r="AC9" s="118"/>
      <c r="AD9" s="118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118"/>
      <c r="AR9" s="118"/>
      <c r="AS9" s="118"/>
      <c r="AT9" s="118"/>
      <c r="AU9" s="118"/>
      <c r="AV9" s="118"/>
      <c r="AW9" s="118"/>
      <c r="AX9" s="118"/>
      <c r="AY9" s="118"/>
      <c r="AZ9" s="118"/>
      <c r="BA9" s="118"/>
      <c r="BB9" s="119"/>
      <c r="BC9" s="114"/>
      <c r="BD9" s="21"/>
    </row>
    <row r="10" spans="1:56" s="16" customFormat="1" ht="15" customHeight="1" x14ac:dyDescent="0.15">
      <c r="A10" s="112"/>
      <c r="B10" s="120"/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7"/>
      <c r="S10" s="137"/>
      <c r="T10" s="137"/>
      <c r="U10" s="137"/>
      <c r="V10" s="137"/>
      <c r="W10" s="137"/>
      <c r="X10" s="137"/>
      <c r="Y10" s="137"/>
      <c r="Z10" s="137"/>
      <c r="AA10" s="137"/>
      <c r="AB10" s="137"/>
      <c r="AC10" s="137"/>
      <c r="AD10" s="137"/>
      <c r="AE10" s="137"/>
      <c r="AF10" s="137"/>
      <c r="AG10" s="137"/>
      <c r="AH10" s="137"/>
      <c r="AI10" s="137"/>
      <c r="AJ10" s="392" t="s">
        <v>89</v>
      </c>
      <c r="AK10" s="392"/>
      <c r="AL10" s="392"/>
      <c r="AM10" s="392"/>
      <c r="AN10" s="392"/>
      <c r="AO10" s="393">
        <f>基本信息!G30-收款信息!AJ15</f>
        <v>0</v>
      </c>
      <c r="AP10" s="393"/>
      <c r="AQ10" s="393"/>
      <c r="AR10" s="393"/>
      <c r="AS10" s="393"/>
      <c r="AT10" s="106"/>
      <c r="AU10" s="106"/>
      <c r="AV10" s="106"/>
      <c r="AW10" s="106"/>
      <c r="AX10" s="106"/>
      <c r="AY10" s="106"/>
      <c r="AZ10" s="106"/>
      <c r="BA10" s="106"/>
      <c r="BB10" s="126"/>
      <c r="BC10" s="114"/>
      <c r="BD10" s="21"/>
    </row>
    <row r="11" spans="1:56" s="16" customFormat="1" ht="15" customHeight="1" x14ac:dyDescent="0.15">
      <c r="A11" s="112"/>
      <c r="B11" s="120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7"/>
      <c r="S11" s="137"/>
      <c r="T11" s="137"/>
      <c r="U11" s="137"/>
      <c r="V11" s="137"/>
      <c r="W11" s="137"/>
      <c r="X11" s="137"/>
      <c r="Y11" s="137"/>
      <c r="Z11" s="137"/>
      <c r="AA11" s="137"/>
      <c r="AB11" s="137"/>
      <c r="AC11" s="137"/>
      <c r="AD11" s="137"/>
      <c r="AE11" s="137"/>
      <c r="AF11" s="137"/>
      <c r="AG11" s="137"/>
      <c r="AH11" s="137"/>
      <c r="AI11" s="137"/>
      <c r="AJ11" s="137"/>
      <c r="AK11" s="137"/>
      <c r="AL11" s="137"/>
      <c r="AM11" s="137"/>
      <c r="AN11" s="137"/>
      <c r="AO11" s="138"/>
      <c r="AP11" s="138"/>
      <c r="AQ11" s="138"/>
      <c r="AR11" s="138"/>
      <c r="AS11" s="138"/>
      <c r="AT11" s="106"/>
      <c r="AU11" s="106"/>
      <c r="AV11" s="106"/>
      <c r="AW11" s="106"/>
      <c r="AX11" s="106"/>
      <c r="AY11" s="106"/>
      <c r="AZ11" s="106"/>
      <c r="BA11" s="106"/>
      <c r="BB11" s="126"/>
      <c r="BC11" s="114"/>
      <c r="BD11" s="21"/>
    </row>
    <row r="12" spans="1:56" s="16" customFormat="1" ht="15" customHeight="1" x14ac:dyDescent="0.15">
      <c r="A12" s="112"/>
      <c r="B12" s="121"/>
      <c r="C12" s="139">
        <v>0</v>
      </c>
      <c r="D12" s="385" t="s">
        <v>3</v>
      </c>
      <c r="E12" s="386"/>
      <c r="F12" s="386"/>
      <c r="G12" s="381" t="s">
        <v>90</v>
      </c>
      <c r="H12" s="381"/>
      <c r="I12" s="381"/>
      <c r="J12" s="381"/>
      <c r="K12" s="381" t="s">
        <v>14</v>
      </c>
      <c r="L12" s="381"/>
      <c r="M12" s="381"/>
      <c r="N12" s="381"/>
      <c r="O12" s="381"/>
      <c r="P12" s="381"/>
      <c r="Q12" s="381"/>
      <c r="R12" s="381"/>
      <c r="S12" s="381"/>
      <c r="T12" s="381"/>
      <c r="U12" s="381"/>
      <c r="V12" s="381"/>
      <c r="W12" s="381"/>
      <c r="X12" s="381"/>
      <c r="Y12" s="381"/>
      <c r="Z12" s="381" t="s">
        <v>15</v>
      </c>
      <c r="AA12" s="381"/>
      <c r="AB12" s="381"/>
      <c r="AC12" s="381"/>
      <c r="AD12" s="381"/>
      <c r="AE12" s="381" t="s">
        <v>91</v>
      </c>
      <c r="AF12" s="381"/>
      <c r="AG12" s="381"/>
      <c r="AH12" s="381"/>
      <c r="AI12" s="381"/>
      <c r="AJ12" s="381" t="s">
        <v>92</v>
      </c>
      <c r="AK12" s="381"/>
      <c r="AL12" s="381"/>
      <c r="AM12" s="381"/>
      <c r="AN12" s="399"/>
      <c r="AO12" s="397" t="s">
        <v>93</v>
      </c>
      <c r="AP12" s="397"/>
      <c r="AQ12" s="397"/>
      <c r="AR12" s="397"/>
      <c r="AS12" s="397"/>
      <c r="AT12" s="85"/>
      <c r="AU12" s="85"/>
      <c r="AV12" s="85"/>
      <c r="AW12" s="85"/>
      <c r="AX12" s="85"/>
      <c r="AY12" s="85"/>
      <c r="AZ12" s="85"/>
      <c r="BA12" s="85"/>
      <c r="BB12" s="126"/>
      <c r="BC12" s="114"/>
      <c r="BD12" s="21"/>
    </row>
    <row r="13" spans="1:56" s="16" customFormat="1" ht="15" customHeight="1" x14ac:dyDescent="0.15">
      <c r="A13" s="112"/>
      <c r="B13" s="121"/>
      <c r="C13" s="140">
        <f>C12+1</f>
        <v>1</v>
      </c>
      <c r="D13" s="378" t="str">
        <f>IF(G13="","",ROW()-11)</f>
        <v/>
      </c>
      <c r="E13" s="379"/>
      <c r="F13" s="379"/>
      <c r="G13" s="382"/>
      <c r="H13" s="382"/>
      <c r="I13" s="382"/>
      <c r="J13" s="382"/>
      <c r="K13" s="382"/>
      <c r="L13" s="382"/>
      <c r="M13" s="382"/>
      <c r="N13" s="382"/>
      <c r="O13" s="382"/>
      <c r="P13" s="382"/>
      <c r="Q13" s="382"/>
      <c r="R13" s="382"/>
      <c r="S13" s="382"/>
      <c r="T13" s="382"/>
      <c r="U13" s="382"/>
      <c r="V13" s="382"/>
      <c r="W13" s="382"/>
      <c r="X13" s="382"/>
      <c r="Y13" s="382"/>
      <c r="Z13" s="382"/>
      <c r="AA13" s="382"/>
      <c r="AB13" s="382"/>
      <c r="AC13" s="382"/>
      <c r="AD13" s="382"/>
      <c r="AE13" s="402"/>
      <c r="AF13" s="402"/>
      <c r="AG13" s="402"/>
      <c r="AH13" s="402"/>
      <c r="AI13" s="402"/>
      <c r="AJ13" s="382"/>
      <c r="AK13" s="382"/>
      <c r="AL13" s="382"/>
      <c r="AM13" s="382"/>
      <c r="AN13" s="395"/>
      <c r="AO13" s="398"/>
      <c r="AP13" s="398"/>
      <c r="AQ13" s="398"/>
      <c r="AR13" s="398"/>
      <c r="AS13" s="398"/>
      <c r="AT13" s="85"/>
      <c r="AU13" s="85"/>
      <c r="AV13" s="85"/>
      <c r="AW13" s="85"/>
      <c r="AX13" s="85"/>
      <c r="AY13" s="85"/>
      <c r="AZ13" s="85"/>
      <c r="BA13" s="85"/>
      <c r="BB13" s="126"/>
      <c r="BC13" s="114"/>
      <c r="BD13" s="21"/>
    </row>
    <row r="14" spans="1:56" s="16" customFormat="1" ht="15" customHeight="1" x14ac:dyDescent="0.15">
      <c r="A14" s="112"/>
      <c r="B14" s="122"/>
      <c r="C14" s="140">
        <f>C13+1</f>
        <v>2</v>
      </c>
      <c r="D14" s="378" t="str">
        <f>IF(G14="","",ROW()-11)</f>
        <v/>
      </c>
      <c r="E14" s="379"/>
      <c r="F14" s="379"/>
      <c r="G14" s="382"/>
      <c r="H14" s="382"/>
      <c r="I14" s="382"/>
      <c r="J14" s="382"/>
      <c r="K14" s="382"/>
      <c r="L14" s="382"/>
      <c r="M14" s="382"/>
      <c r="N14" s="382"/>
      <c r="O14" s="382"/>
      <c r="P14" s="382"/>
      <c r="Q14" s="382"/>
      <c r="R14" s="382"/>
      <c r="S14" s="382"/>
      <c r="T14" s="382"/>
      <c r="U14" s="382"/>
      <c r="V14" s="382"/>
      <c r="W14" s="382"/>
      <c r="X14" s="382"/>
      <c r="Y14" s="382"/>
      <c r="Z14" s="382"/>
      <c r="AA14" s="382"/>
      <c r="AB14" s="382"/>
      <c r="AC14" s="382"/>
      <c r="AD14" s="382"/>
      <c r="AE14" s="402"/>
      <c r="AF14" s="402"/>
      <c r="AG14" s="402"/>
      <c r="AH14" s="402"/>
      <c r="AI14" s="402"/>
      <c r="AJ14" s="382"/>
      <c r="AK14" s="382"/>
      <c r="AL14" s="382"/>
      <c r="AM14" s="382"/>
      <c r="AN14" s="395"/>
      <c r="AO14" s="398"/>
      <c r="AP14" s="398"/>
      <c r="AQ14" s="398"/>
      <c r="AR14" s="398"/>
      <c r="AS14" s="398"/>
      <c r="AT14" s="394"/>
      <c r="AU14" s="394"/>
      <c r="AV14" s="394"/>
      <c r="AW14" s="394"/>
      <c r="AX14" s="394"/>
      <c r="AY14" s="107"/>
      <c r="AZ14" s="107"/>
      <c r="BA14" s="107"/>
      <c r="BB14" s="126"/>
      <c r="BC14" s="114"/>
      <c r="BD14" s="21"/>
    </row>
    <row r="15" spans="1:56" s="16" customFormat="1" ht="15" customHeight="1" x14ac:dyDescent="0.15">
      <c r="A15" s="112"/>
      <c r="B15" s="122"/>
      <c r="C15" s="141"/>
      <c r="D15" s="141"/>
      <c r="E15" s="141"/>
      <c r="F15" s="142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402" t="s">
        <v>94</v>
      </c>
      <c r="AF15" s="402"/>
      <c r="AG15" s="402"/>
      <c r="AH15" s="402"/>
      <c r="AI15" s="402"/>
      <c r="AJ15" s="396">
        <f>SUM(AJ13:AJ14)</f>
        <v>0</v>
      </c>
      <c r="AK15" s="396"/>
      <c r="AL15" s="396"/>
      <c r="AM15" s="396"/>
      <c r="AN15" s="396"/>
      <c r="AO15" s="144"/>
      <c r="AP15" s="144"/>
      <c r="AQ15" s="144"/>
      <c r="AR15" s="144"/>
      <c r="AS15" s="145"/>
      <c r="AT15" s="108"/>
      <c r="AU15" s="108"/>
      <c r="AV15" s="108"/>
      <c r="AW15" s="108"/>
      <c r="AX15" s="108"/>
      <c r="AY15" s="108"/>
      <c r="AZ15" s="108"/>
      <c r="BA15" s="108"/>
      <c r="BB15" s="126"/>
      <c r="BC15" s="114"/>
      <c r="BD15" s="21"/>
    </row>
    <row r="16" spans="1:56" s="16" customFormat="1" ht="15" customHeight="1" x14ac:dyDescent="0.15">
      <c r="A16" s="111"/>
      <c r="B16" s="66"/>
      <c r="C16" s="67"/>
      <c r="D16" s="67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127"/>
      <c r="BC16" s="114"/>
      <c r="BD16" s="21"/>
    </row>
    <row r="17" spans="1:56" x14ac:dyDescent="0.15">
      <c r="A17" s="111"/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114"/>
      <c r="BD17" s="6"/>
    </row>
    <row r="18" spans="1:56" ht="9.9499999999999993" customHeight="1" x14ac:dyDescent="0.15">
      <c r="A18" s="111" t="s">
        <v>54</v>
      </c>
      <c r="B18" s="109"/>
      <c r="C18" s="403" t="s">
        <v>38</v>
      </c>
      <c r="D18" s="403"/>
      <c r="E18" s="403"/>
      <c r="F18" s="403"/>
      <c r="G18" s="403"/>
      <c r="H18" s="109"/>
      <c r="I18" s="109"/>
      <c r="J18" s="109"/>
      <c r="K18" s="109"/>
      <c r="L18" s="109"/>
      <c r="M18" s="109"/>
      <c r="N18" s="109"/>
      <c r="O18" s="109"/>
      <c r="P18" s="109"/>
      <c r="Q18" s="109"/>
      <c r="R18" s="109"/>
      <c r="S18" s="109"/>
      <c r="T18" s="109"/>
      <c r="U18" s="109"/>
      <c r="V18" s="109"/>
      <c r="W18" s="109"/>
      <c r="X18" s="109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109"/>
      <c r="AJ18" s="109"/>
      <c r="AK18" s="109"/>
      <c r="AL18" s="109"/>
      <c r="AM18" s="109"/>
      <c r="AN18" s="109"/>
      <c r="AO18" s="109"/>
      <c r="AP18" s="109"/>
      <c r="AQ18" s="109"/>
      <c r="AR18" s="109"/>
      <c r="AS18" s="109"/>
      <c r="AT18" s="109"/>
      <c r="AU18" s="109"/>
      <c r="AV18" s="109"/>
      <c r="AW18" s="109"/>
      <c r="AX18" s="109"/>
      <c r="AY18" s="109"/>
      <c r="AZ18" s="109"/>
      <c r="BA18" s="109"/>
      <c r="BB18" s="109"/>
      <c r="BC18" s="114"/>
      <c r="BD18" s="6"/>
    </row>
    <row r="19" spans="1:56" ht="9.9499999999999993" customHeight="1" x14ac:dyDescent="0.15">
      <c r="A19" s="111"/>
      <c r="B19" s="117"/>
      <c r="C19" s="403"/>
      <c r="D19" s="403"/>
      <c r="E19" s="403"/>
      <c r="F19" s="403"/>
      <c r="G19" s="403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  <c r="AE19" s="118"/>
      <c r="AF19" s="118"/>
      <c r="AG19" s="118"/>
      <c r="AH19" s="118"/>
      <c r="AI19" s="118"/>
      <c r="AJ19" s="118"/>
      <c r="AK19" s="118"/>
      <c r="AL19" s="118"/>
      <c r="AM19" s="118"/>
      <c r="AN19" s="118"/>
      <c r="AO19" s="118"/>
      <c r="AP19" s="118"/>
      <c r="AQ19" s="118"/>
      <c r="AR19" s="118"/>
      <c r="AS19" s="118"/>
      <c r="AT19" s="118"/>
      <c r="AU19" s="118"/>
      <c r="AV19" s="118"/>
      <c r="AW19" s="118"/>
      <c r="AX19" s="118"/>
      <c r="AY19" s="118"/>
      <c r="AZ19" s="118"/>
      <c r="BA19" s="118"/>
      <c r="BB19" s="119"/>
      <c r="BC19" s="114"/>
      <c r="BD19" s="6"/>
    </row>
    <row r="20" spans="1:56" ht="14.25" customHeight="1" x14ac:dyDescent="0.15">
      <c r="A20" s="111"/>
      <c r="B20" s="120"/>
      <c r="C20" s="65"/>
      <c r="D20" s="65"/>
      <c r="E20" s="65"/>
      <c r="F20" s="65"/>
      <c r="G20" s="137"/>
      <c r="H20" s="65"/>
      <c r="I20" s="65"/>
      <c r="J20" s="65"/>
      <c r="K20" s="401" t="s">
        <v>95</v>
      </c>
      <c r="L20" s="401"/>
      <c r="M20" s="401"/>
      <c r="N20" s="401"/>
      <c r="O20" s="390">
        <f>基本信息!AM28</f>
        <v>0</v>
      </c>
      <c r="P20" s="390"/>
      <c r="Q20" s="390"/>
      <c r="R20" s="390"/>
      <c r="S20" s="390"/>
      <c r="T20" s="390"/>
      <c r="U20" s="146"/>
      <c r="V20" s="389" t="s">
        <v>96</v>
      </c>
      <c r="W20" s="389"/>
      <c r="X20" s="389"/>
      <c r="Y20" s="389"/>
      <c r="Z20" s="389">
        <f>基本信息!W30</f>
        <v>0</v>
      </c>
      <c r="AA20" s="389"/>
      <c r="AB20" s="389"/>
      <c r="AC20" s="389"/>
      <c r="AD20" s="389"/>
      <c r="AE20" s="389"/>
      <c r="AF20" s="389"/>
      <c r="AG20" s="146"/>
      <c r="AH20" s="389" t="s">
        <v>97</v>
      </c>
      <c r="AI20" s="389"/>
      <c r="AJ20" s="389"/>
      <c r="AK20" s="389"/>
      <c r="AL20" s="389"/>
      <c r="AM20" s="389">
        <f>MIN(AO23:AS24)</f>
        <v>0</v>
      </c>
      <c r="AN20" s="389"/>
      <c r="AO20" s="389"/>
      <c r="AP20" s="389"/>
      <c r="AQ20" s="389"/>
      <c r="AR20" s="389"/>
      <c r="AS20" s="389"/>
      <c r="AT20" s="389"/>
      <c r="AU20" s="389"/>
      <c r="AV20" s="389"/>
      <c r="AW20" s="389"/>
      <c r="AX20" s="389"/>
      <c r="AY20" s="389"/>
      <c r="AZ20" s="389"/>
      <c r="BA20" s="389"/>
      <c r="BB20" s="400"/>
      <c r="BC20" s="114"/>
      <c r="BD20" s="6"/>
    </row>
    <row r="21" spans="1:56" ht="14.25" x14ac:dyDescent="0.15">
      <c r="A21" s="111"/>
      <c r="B21" s="120"/>
      <c r="C21" s="65"/>
      <c r="D21" s="65"/>
      <c r="E21" s="65"/>
      <c r="F21" s="65"/>
      <c r="G21" s="137"/>
      <c r="H21" s="137"/>
      <c r="I21" s="137"/>
      <c r="J21" s="137"/>
      <c r="K21" s="137"/>
      <c r="L21" s="137"/>
      <c r="M21" s="137"/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137"/>
      <c r="AF21" s="137"/>
      <c r="AG21" s="137"/>
      <c r="AH21" s="137"/>
      <c r="AI21" s="137"/>
      <c r="AJ21" s="137"/>
      <c r="AK21" s="137"/>
      <c r="AL21" s="137"/>
      <c r="AM21" s="137"/>
      <c r="AN21" s="137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47"/>
      <c r="BC21" s="114"/>
      <c r="BD21" s="6"/>
    </row>
    <row r="22" spans="1:56" ht="14.25" customHeight="1" x14ac:dyDescent="0.15">
      <c r="A22" s="111"/>
      <c r="B22" s="121"/>
      <c r="C22" s="139">
        <v>0</v>
      </c>
      <c r="D22" s="386" t="s">
        <v>3</v>
      </c>
      <c r="E22" s="386"/>
      <c r="F22" s="386"/>
      <c r="G22" s="381" t="s">
        <v>98</v>
      </c>
      <c r="H22" s="381"/>
      <c r="I22" s="381"/>
      <c r="J22" s="381"/>
      <c r="K22" s="381" t="s">
        <v>99</v>
      </c>
      <c r="L22" s="381"/>
      <c r="M22" s="381"/>
      <c r="N22" s="381"/>
      <c r="O22" s="381"/>
      <c r="P22" s="381"/>
      <c r="Q22" s="381" t="s">
        <v>100</v>
      </c>
      <c r="R22" s="381"/>
      <c r="S22" s="381"/>
      <c r="T22" s="381"/>
      <c r="U22" s="381"/>
      <c r="V22" s="381" t="s">
        <v>101</v>
      </c>
      <c r="W22" s="381"/>
      <c r="X22" s="381"/>
      <c r="Y22" s="381"/>
      <c r="Z22" s="381" t="s">
        <v>102</v>
      </c>
      <c r="AA22" s="381"/>
      <c r="AB22" s="381"/>
      <c r="AC22" s="381"/>
      <c r="AD22" s="381"/>
      <c r="AE22" s="381" t="s">
        <v>103</v>
      </c>
      <c r="AF22" s="381"/>
      <c r="AG22" s="381"/>
      <c r="AH22" s="381"/>
      <c r="AI22" s="381"/>
      <c r="AJ22" s="381" t="s">
        <v>104</v>
      </c>
      <c r="AK22" s="381"/>
      <c r="AL22" s="381"/>
      <c r="AM22" s="381"/>
      <c r="AN22" s="381"/>
      <c r="AO22" s="381" t="s">
        <v>105</v>
      </c>
      <c r="AP22" s="381"/>
      <c r="AQ22" s="381"/>
      <c r="AR22" s="381"/>
      <c r="AS22" s="381"/>
      <c r="AT22" s="65"/>
      <c r="AU22" s="65"/>
      <c r="AV22" s="65"/>
      <c r="AW22" s="65"/>
      <c r="AX22" s="65"/>
      <c r="AY22" s="65"/>
      <c r="AZ22" s="65"/>
      <c r="BA22" s="65"/>
      <c r="BB22" s="147"/>
      <c r="BC22" s="114"/>
      <c r="BD22" s="6"/>
    </row>
    <row r="23" spans="1:56" ht="14.25" x14ac:dyDescent="0.15">
      <c r="A23" s="111"/>
      <c r="B23" s="121"/>
      <c r="C23" s="140">
        <f>C22+1</f>
        <v>1</v>
      </c>
      <c r="D23" s="379" t="str">
        <f>IF(AJ23="","",C23)</f>
        <v/>
      </c>
      <c r="E23" s="379"/>
      <c r="F23" s="379"/>
      <c r="G23" s="382"/>
      <c r="H23" s="382"/>
      <c r="I23" s="382"/>
      <c r="J23" s="382"/>
      <c r="K23" s="382"/>
      <c r="L23" s="382"/>
      <c r="M23" s="382"/>
      <c r="N23" s="382"/>
      <c r="O23" s="382"/>
      <c r="P23" s="382"/>
      <c r="Q23" s="380"/>
      <c r="R23" s="380"/>
      <c r="S23" s="380"/>
      <c r="T23" s="380"/>
      <c r="U23" s="380"/>
      <c r="V23" s="382"/>
      <c r="W23" s="382"/>
      <c r="X23" s="382"/>
      <c r="Y23" s="382"/>
      <c r="Z23" s="380"/>
      <c r="AA23" s="380"/>
      <c r="AB23" s="380"/>
      <c r="AC23" s="380"/>
      <c r="AD23" s="380"/>
      <c r="AE23" s="380"/>
      <c r="AF23" s="380"/>
      <c r="AG23" s="380"/>
      <c r="AH23" s="380"/>
      <c r="AI23" s="380"/>
      <c r="AJ23" s="388"/>
      <c r="AK23" s="388"/>
      <c r="AL23" s="388"/>
      <c r="AM23" s="388"/>
      <c r="AN23" s="388"/>
      <c r="AO23" s="387"/>
      <c r="AP23" s="387"/>
      <c r="AQ23" s="387"/>
      <c r="AR23" s="387"/>
      <c r="AS23" s="387"/>
      <c r="AT23" s="148"/>
      <c r="AU23" s="148"/>
      <c r="AV23" s="148"/>
      <c r="AW23" s="148"/>
      <c r="AX23" s="148"/>
      <c r="AY23" s="148"/>
      <c r="AZ23" s="148"/>
      <c r="BA23" s="148"/>
      <c r="BB23" s="149"/>
      <c r="BC23" s="115"/>
      <c r="BD23" s="6"/>
    </row>
    <row r="24" spans="1:56" ht="14.25" x14ac:dyDescent="0.15">
      <c r="A24" s="111"/>
      <c r="B24" s="122"/>
      <c r="C24" s="140">
        <f>C23+1</f>
        <v>2</v>
      </c>
      <c r="D24" s="379" t="str">
        <f>IF(AJ24="","",C24)</f>
        <v/>
      </c>
      <c r="E24" s="379"/>
      <c r="F24" s="379"/>
      <c r="G24" s="382"/>
      <c r="H24" s="382"/>
      <c r="I24" s="382"/>
      <c r="J24" s="382"/>
      <c r="K24" s="382"/>
      <c r="L24" s="382"/>
      <c r="M24" s="382"/>
      <c r="N24" s="382"/>
      <c r="O24" s="382"/>
      <c r="P24" s="382"/>
      <c r="Q24" s="380"/>
      <c r="R24" s="380"/>
      <c r="S24" s="380"/>
      <c r="T24" s="380"/>
      <c r="U24" s="380"/>
      <c r="V24" s="382"/>
      <c r="W24" s="382"/>
      <c r="X24" s="382"/>
      <c r="Y24" s="382"/>
      <c r="Z24" s="380"/>
      <c r="AA24" s="380"/>
      <c r="AB24" s="380"/>
      <c r="AC24" s="380"/>
      <c r="AD24" s="380"/>
      <c r="AE24" s="380"/>
      <c r="AF24" s="380"/>
      <c r="AG24" s="380"/>
      <c r="AH24" s="380"/>
      <c r="AI24" s="380"/>
      <c r="AJ24" s="382"/>
      <c r="AK24" s="382"/>
      <c r="AL24" s="382"/>
      <c r="AM24" s="382"/>
      <c r="AN24" s="382"/>
      <c r="AO24" s="387"/>
      <c r="AP24" s="387"/>
      <c r="AQ24" s="387"/>
      <c r="AR24" s="387"/>
      <c r="AS24" s="387"/>
      <c r="AT24" s="148"/>
      <c r="AU24" s="148"/>
      <c r="AV24" s="148"/>
      <c r="AW24" s="148"/>
      <c r="AX24" s="148"/>
      <c r="AY24" s="148"/>
      <c r="AZ24" s="148"/>
      <c r="BA24" s="148"/>
      <c r="BB24" s="149"/>
      <c r="BC24" s="115"/>
      <c r="BD24" s="6"/>
    </row>
    <row r="25" spans="1:56" ht="14.25" x14ac:dyDescent="0.15">
      <c r="A25" s="111"/>
      <c r="B25" s="122"/>
      <c r="C25" s="141"/>
      <c r="D25" s="141"/>
      <c r="E25" s="141"/>
      <c r="F25" s="142"/>
      <c r="G25" s="143"/>
      <c r="H25" s="143"/>
      <c r="I25" s="143"/>
      <c r="J25" s="143"/>
      <c r="K25" s="138"/>
      <c r="L25" s="138"/>
      <c r="M25" s="138"/>
      <c r="N25" s="138"/>
      <c r="O25" s="138"/>
      <c r="P25" s="138"/>
      <c r="Q25" s="138"/>
      <c r="R25" s="138"/>
      <c r="S25" s="138"/>
      <c r="T25" s="138"/>
      <c r="U25" s="138"/>
      <c r="V25" s="65"/>
      <c r="W25" s="65"/>
      <c r="X25" s="65"/>
      <c r="Y25" s="65"/>
      <c r="Z25" s="381" t="s">
        <v>94</v>
      </c>
      <c r="AA25" s="381"/>
      <c r="AB25" s="381"/>
      <c r="AC25" s="381"/>
      <c r="AD25" s="381"/>
      <c r="AE25" s="391">
        <f>SUM(AE23:AI24)</f>
        <v>0</v>
      </c>
      <c r="AF25" s="381"/>
      <c r="AG25" s="381"/>
      <c r="AH25" s="381"/>
      <c r="AI25" s="381"/>
      <c r="AJ25" s="138"/>
      <c r="AK25" s="138"/>
      <c r="AL25" s="138"/>
      <c r="AM25" s="138"/>
      <c r="AN25" s="138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147"/>
      <c r="BC25" s="114"/>
      <c r="BD25" s="6"/>
    </row>
    <row r="26" spans="1:56" x14ac:dyDescent="0.15">
      <c r="A26" s="111"/>
      <c r="B26" s="123"/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4"/>
      <c r="AF26" s="124"/>
      <c r="AG26" s="124"/>
      <c r="AH26" s="124"/>
      <c r="AI26" s="124"/>
      <c r="AJ26" s="124"/>
      <c r="AK26" s="124"/>
      <c r="AL26" s="124"/>
      <c r="AM26" s="124"/>
      <c r="AN26" s="124"/>
      <c r="AO26" s="124"/>
      <c r="AP26" s="124"/>
      <c r="AQ26" s="124"/>
      <c r="AR26" s="124"/>
      <c r="AS26" s="124"/>
      <c r="AT26" s="124"/>
      <c r="AU26" s="124"/>
      <c r="AV26" s="124"/>
      <c r="AW26" s="124"/>
      <c r="AX26" s="124"/>
      <c r="AY26" s="124"/>
      <c r="AZ26" s="124"/>
      <c r="BA26" s="124"/>
      <c r="BB26" s="125"/>
      <c r="BC26" s="114"/>
      <c r="BD26" s="6"/>
    </row>
    <row r="27" spans="1:56" x14ac:dyDescent="0.15">
      <c r="A27" s="252"/>
      <c r="B27" s="230"/>
      <c r="C27" s="230"/>
      <c r="D27" s="230"/>
      <c r="E27" s="230"/>
      <c r="F27" s="230"/>
      <c r="G27" s="230"/>
      <c r="H27" s="230"/>
      <c r="I27" s="230"/>
      <c r="J27" s="230"/>
      <c r="K27" s="230"/>
      <c r="L27" s="230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30"/>
      <c r="X27" s="230"/>
      <c r="Y27" s="230"/>
      <c r="Z27" s="230"/>
      <c r="AA27" s="230"/>
      <c r="AB27" s="230"/>
      <c r="AC27" s="230"/>
      <c r="AD27" s="230"/>
      <c r="AE27" s="230"/>
      <c r="AF27" s="230"/>
      <c r="AG27" s="230"/>
      <c r="AH27" s="230"/>
      <c r="AI27" s="230"/>
      <c r="AJ27" s="230"/>
      <c r="AK27" s="230"/>
      <c r="AL27" s="230"/>
      <c r="AM27" s="230"/>
      <c r="AN27" s="230"/>
      <c r="AO27" s="230"/>
      <c r="AP27" s="230"/>
      <c r="AQ27" s="230"/>
      <c r="AR27" s="230"/>
      <c r="AS27" s="230"/>
      <c r="AT27" s="230"/>
      <c r="AU27" s="230"/>
      <c r="AV27" s="230"/>
      <c r="AW27" s="230"/>
      <c r="AX27" s="230"/>
      <c r="AY27" s="230"/>
      <c r="AZ27" s="230"/>
      <c r="BA27" s="230"/>
      <c r="BB27" s="230"/>
      <c r="BC27" s="253"/>
      <c r="BD27" s="6"/>
    </row>
    <row r="28" spans="1:56" x14ac:dyDescent="0.1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</row>
  </sheetData>
  <mergeCells count="70">
    <mergeCell ref="B2:AN2"/>
    <mergeCell ref="C8:G9"/>
    <mergeCell ref="C18:G19"/>
    <mergeCell ref="B5:E5"/>
    <mergeCell ref="Q23:U23"/>
    <mergeCell ref="AE23:AI23"/>
    <mergeCell ref="Q22:U22"/>
    <mergeCell ref="AE22:AI22"/>
    <mergeCell ref="D22:F22"/>
    <mergeCell ref="G22:J22"/>
    <mergeCell ref="K22:P22"/>
    <mergeCell ref="V22:Y22"/>
    <mergeCell ref="AE12:AI12"/>
    <mergeCell ref="AE13:AI13"/>
    <mergeCell ref="AE14:AI14"/>
    <mergeCell ref="D23:F23"/>
    <mergeCell ref="G23:J23"/>
    <mergeCell ref="K23:P23"/>
    <mergeCell ref="V23:Y23"/>
    <mergeCell ref="K20:N20"/>
    <mergeCell ref="AE15:AI15"/>
    <mergeCell ref="Z23:AD23"/>
    <mergeCell ref="AE25:AI25"/>
    <mergeCell ref="AJ10:AN10"/>
    <mergeCell ref="AO10:AS10"/>
    <mergeCell ref="AT14:AX14"/>
    <mergeCell ref="AJ13:AN13"/>
    <mergeCell ref="AJ14:AN14"/>
    <mergeCell ref="AJ15:AN15"/>
    <mergeCell ref="AO12:AS12"/>
    <mergeCell ref="AO13:AS13"/>
    <mergeCell ref="AO14:AS14"/>
    <mergeCell ref="AJ12:AN12"/>
    <mergeCell ref="AO22:AS22"/>
    <mergeCell ref="AM20:BB20"/>
    <mergeCell ref="AO23:AS23"/>
    <mergeCell ref="Z20:AF20"/>
    <mergeCell ref="Z22:AD22"/>
    <mergeCell ref="D12:F12"/>
    <mergeCell ref="AO24:AS24"/>
    <mergeCell ref="Z12:AD12"/>
    <mergeCell ref="Z13:AD13"/>
    <mergeCell ref="AJ22:AN22"/>
    <mergeCell ref="AJ23:AN23"/>
    <mergeCell ref="AE24:AI24"/>
    <mergeCell ref="AJ24:AN24"/>
    <mergeCell ref="AH20:AL20"/>
    <mergeCell ref="O20:T20"/>
    <mergeCell ref="V20:Y20"/>
    <mergeCell ref="D24:F24"/>
    <mergeCell ref="G24:J24"/>
    <mergeCell ref="K24:P24"/>
    <mergeCell ref="V24:Y24"/>
    <mergeCell ref="Q24:U24"/>
    <mergeCell ref="D13:F13"/>
    <mergeCell ref="D14:F14"/>
    <mergeCell ref="AO2:BB2"/>
    <mergeCell ref="Z24:AD24"/>
    <mergeCell ref="Z25:AD25"/>
    <mergeCell ref="Z14:AD14"/>
    <mergeCell ref="J5:M5"/>
    <mergeCell ref="N5:Q5"/>
    <mergeCell ref="K12:Y12"/>
    <mergeCell ref="K13:Y13"/>
    <mergeCell ref="K14:Y14"/>
    <mergeCell ref="B6:BB6"/>
    <mergeCell ref="F5:I5"/>
    <mergeCell ref="G13:J13"/>
    <mergeCell ref="G14:J14"/>
    <mergeCell ref="G12:J12"/>
  </mergeCells>
  <phoneticPr fontId="11" type="noConversion"/>
  <hyperlinks>
    <hyperlink ref="J5:M5" location="处理明细!A1" display="处理明细" xr:uid="{00000000-0004-0000-0100-000000000000}"/>
    <hyperlink ref="N5" location="处理记录!A1" display="处理记录" xr:uid="{00000000-0004-0000-0100-000001000000}"/>
    <hyperlink ref="B5:E5" location="基本信息!A1" display="基本信息" xr:uid="{00000000-0004-0000-0100-000002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BC32"/>
  <sheetViews>
    <sheetView workbookViewId="0">
      <selection activeCell="N5" sqref="N5:Q5"/>
    </sheetView>
  </sheetViews>
  <sheetFormatPr defaultRowHeight="13.5" x14ac:dyDescent="0.15"/>
  <cols>
    <col min="1" max="102" width="2.625" style="2" customWidth="1"/>
    <col min="103" max="16384" width="9" style="2"/>
  </cols>
  <sheetData>
    <row r="1" spans="1:50" x14ac:dyDescent="0.15">
      <c r="A1" s="110"/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116"/>
    </row>
    <row r="2" spans="1:50" ht="30" customHeight="1" x14ac:dyDescent="0.15">
      <c r="A2" s="111"/>
      <c r="B2" s="334" t="s">
        <v>58</v>
      </c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5"/>
      <c r="AH2" s="335"/>
      <c r="AI2" s="335"/>
      <c r="AJ2" s="335"/>
      <c r="AK2" s="335"/>
      <c r="AL2" s="335"/>
      <c r="AM2" s="335"/>
      <c r="AN2" s="336"/>
      <c r="AO2" s="332" t="str">
        <f>IF(基本信息!AM13="一星","«",IF(基本信息!AM13="二星","««",IF(基本信息!AM13="三星","«««",IF(基本信息!AM13="四星","««««",IF(基本信息!AM13="五星","«««««","«")))))</f>
        <v>«</v>
      </c>
      <c r="AP2" s="332"/>
      <c r="AQ2" s="332"/>
      <c r="AR2" s="332"/>
      <c r="AS2" s="332"/>
      <c r="AT2" s="332"/>
      <c r="AU2" s="332"/>
      <c r="AV2" s="332"/>
      <c r="AW2" s="333"/>
      <c r="AX2" s="114"/>
    </row>
    <row r="3" spans="1:50" ht="12" customHeight="1" x14ac:dyDescent="0.15">
      <c r="A3" s="111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114"/>
    </row>
    <row r="4" spans="1:50" ht="12" customHeight="1" x14ac:dyDescent="0.15">
      <c r="A4" s="111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75"/>
      <c r="AX4" s="114"/>
    </row>
    <row r="5" spans="1:50" ht="18" customHeight="1" x14ac:dyDescent="0.15">
      <c r="A5" s="111"/>
      <c r="B5" s="404" t="s">
        <v>10</v>
      </c>
      <c r="C5" s="404"/>
      <c r="D5" s="404"/>
      <c r="E5" s="404"/>
      <c r="F5" s="338" t="s">
        <v>11</v>
      </c>
      <c r="G5" s="339"/>
      <c r="H5" s="339"/>
      <c r="I5" s="340"/>
      <c r="J5" s="383" t="s">
        <v>23</v>
      </c>
      <c r="K5" s="384"/>
      <c r="L5" s="384"/>
      <c r="M5" s="405"/>
      <c r="N5" s="341" t="s">
        <v>32</v>
      </c>
      <c r="O5" s="342"/>
      <c r="P5" s="342"/>
      <c r="Q5" s="342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74"/>
      <c r="AX5" s="114"/>
    </row>
    <row r="6" spans="1:50" ht="3" customHeight="1" x14ac:dyDescent="0.15">
      <c r="A6" s="111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6"/>
      <c r="AK6" s="346"/>
      <c r="AL6" s="346"/>
      <c r="AM6" s="346"/>
      <c r="AN6" s="346"/>
      <c r="AO6" s="346"/>
      <c r="AP6" s="346"/>
      <c r="AQ6" s="346"/>
      <c r="AR6" s="346"/>
      <c r="AS6" s="346"/>
      <c r="AT6" s="346"/>
      <c r="AU6" s="346"/>
      <c r="AV6" s="346"/>
      <c r="AW6" s="347"/>
      <c r="AX6" s="114"/>
    </row>
    <row r="7" spans="1:50" ht="12" customHeight="1" x14ac:dyDescent="0.15">
      <c r="A7" s="111"/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55"/>
      <c r="AH7" s="155"/>
      <c r="AI7" s="155"/>
      <c r="AJ7" s="155"/>
      <c r="AK7" s="155"/>
      <c r="AL7" s="155"/>
      <c r="AM7" s="155"/>
      <c r="AN7" s="155"/>
      <c r="AO7" s="155"/>
      <c r="AP7" s="155"/>
      <c r="AQ7" s="155"/>
      <c r="AR7" s="155"/>
      <c r="AS7" s="155"/>
      <c r="AT7" s="155"/>
      <c r="AU7" s="155"/>
      <c r="AV7" s="155"/>
      <c r="AW7" s="155"/>
      <c r="AX7" s="114"/>
    </row>
    <row r="8" spans="1:50" ht="9" customHeight="1" x14ac:dyDescent="0.15">
      <c r="A8" s="111"/>
      <c r="B8" s="166"/>
      <c r="C8" s="361" t="s">
        <v>151</v>
      </c>
      <c r="D8" s="362"/>
      <c r="E8" s="362"/>
      <c r="F8" s="362"/>
      <c r="G8" s="363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  <c r="AS8" s="166"/>
      <c r="AT8" s="166"/>
      <c r="AU8" s="166"/>
      <c r="AV8" s="166"/>
      <c r="AW8" s="166"/>
      <c r="AX8" s="114"/>
    </row>
    <row r="9" spans="1:50" ht="9" customHeight="1" x14ac:dyDescent="0.15">
      <c r="A9" s="111"/>
      <c r="B9" s="157"/>
      <c r="C9" s="364"/>
      <c r="D9" s="365"/>
      <c r="E9" s="365"/>
      <c r="F9" s="365"/>
      <c r="G9" s="366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2" t="s">
        <v>107</v>
      </c>
      <c r="AN9" s="162"/>
      <c r="AO9" s="162"/>
      <c r="AP9" s="162"/>
      <c r="AQ9" s="162"/>
      <c r="AR9" s="162"/>
      <c r="AS9" s="162"/>
      <c r="AT9" s="162"/>
      <c r="AU9" s="162"/>
      <c r="AV9" s="161"/>
      <c r="AW9" s="163"/>
      <c r="AX9" s="114"/>
    </row>
    <row r="10" spans="1:50" ht="15" customHeight="1" x14ac:dyDescent="0.15">
      <c r="A10" s="111"/>
      <c r="B10" s="158"/>
      <c r="C10" s="151"/>
      <c r="D10" s="151"/>
      <c r="E10" s="151"/>
      <c r="F10" s="151"/>
      <c r="G10" s="151"/>
      <c r="H10" s="151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3"/>
      <c r="AN10" s="153"/>
      <c r="AO10" s="153"/>
      <c r="AP10" s="153"/>
      <c r="AQ10" s="153"/>
      <c r="AR10" s="153"/>
      <c r="AS10" s="153"/>
      <c r="AT10" s="153"/>
      <c r="AU10" s="153"/>
      <c r="AV10" s="152"/>
      <c r="AW10" s="164"/>
      <c r="AX10" s="114"/>
    </row>
    <row r="11" spans="1:50" ht="15" customHeight="1" x14ac:dyDescent="0.15">
      <c r="A11" s="111"/>
      <c r="B11" s="171"/>
      <c r="C11" s="239"/>
      <c r="D11" s="406" t="s">
        <v>34</v>
      </c>
      <c r="E11" s="406"/>
      <c r="F11" s="406" t="s">
        <v>13</v>
      </c>
      <c r="G11" s="406"/>
      <c r="H11" s="406"/>
      <c r="I11" s="406"/>
      <c r="J11" s="406"/>
      <c r="K11" s="406"/>
      <c r="L11" s="406" t="s">
        <v>24</v>
      </c>
      <c r="M11" s="406"/>
      <c r="N11" s="406"/>
      <c r="O11" s="406"/>
      <c r="P11" s="406"/>
      <c r="Q11" s="406"/>
      <c r="R11" s="406" t="s">
        <v>25</v>
      </c>
      <c r="S11" s="406"/>
      <c r="T11" s="406"/>
      <c r="U11" s="406"/>
      <c r="V11" s="406"/>
      <c r="W11" s="406"/>
      <c r="X11" s="406" t="s">
        <v>26</v>
      </c>
      <c r="Y11" s="406"/>
      <c r="Z11" s="406"/>
      <c r="AA11" s="406"/>
      <c r="AB11" s="406"/>
      <c r="AC11" s="406"/>
      <c r="AD11" s="406" t="s">
        <v>27</v>
      </c>
      <c r="AE11" s="406"/>
      <c r="AF11" s="406"/>
      <c r="AG11" s="406"/>
      <c r="AH11" s="406"/>
      <c r="AI11" s="406"/>
      <c r="AJ11" s="406" t="s">
        <v>28</v>
      </c>
      <c r="AK11" s="406"/>
      <c r="AL11" s="406"/>
      <c r="AM11" s="406"/>
      <c r="AN11" s="406"/>
      <c r="AO11" s="406"/>
      <c r="AP11" s="233"/>
      <c r="AQ11" s="233"/>
      <c r="AR11" s="233"/>
      <c r="AS11" s="233"/>
      <c r="AT11" s="233"/>
      <c r="AU11" s="233"/>
      <c r="AV11" s="233"/>
      <c r="AW11" s="164"/>
      <c r="AX11" s="114"/>
    </row>
    <row r="12" spans="1:50" ht="15" customHeight="1" x14ac:dyDescent="0.15">
      <c r="A12" s="111"/>
      <c r="B12" s="158"/>
      <c r="C12" s="240"/>
      <c r="D12" s="409" t="str">
        <f>IF(处理明细!F12="","",ROW()-11)</f>
        <v/>
      </c>
      <c r="E12" s="409"/>
      <c r="F12" s="414"/>
      <c r="G12" s="414"/>
      <c r="H12" s="414"/>
      <c r="I12" s="414"/>
      <c r="J12" s="414"/>
      <c r="K12" s="414"/>
      <c r="L12" s="414"/>
      <c r="M12" s="414"/>
      <c r="N12" s="414"/>
      <c r="O12" s="414"/>
      <c r="P12" s="414"/>
      <c r="Q12" s="414"/>
      <c r="R12" s="413"/>
      <c r="S12" s="413"/>
      <c r="T12" s="413"/>
      <c r="U12" s="413"/>
      <c r="V12" s="413"/>
      <c r="W12" s="413"/>
      <c r="X12" s="410"/>
      <c r="Y12" s="410"/>
      <c r="Z12" s="410"/>
      <c r="AA12" s="410"/>
      <c r="AB12" s="410"/>
      <c r="AC12" s="410"/>
      <c r="AD12" s="407"/>
      <c r="AE12" s="407"/>
      <c r="AF12" s="407"/>
      <c r="AG12" s="407"/>
      <c r="AH12" s="407"/>
      <c r="AI12" s="407"/>
      <c r="AJ12" s="408"/>
      <c r="AK12" s="408"/>
      <c r="AL12" s="408"/>
      <c r="AM12" s="408"/>
      <c r="AN12" s="408"/>
      <c r="AO12" s="408"/>
      <c r="AP12" s="233"/>
      <c r="AQ12" s="233"/>
      <c r="AR12" s="233"/>
      <c r="AS12" s="233"/>
      <c r="AT12" s="233"/>
      <c r="AU12" s="233"/>
      <c r="AV12" s="233"/>
      <c r="AW12" s="164"/>
      <c r="AX12" s="114"/>
    </row>
    <row r="13" spans="1:50" ht="15" customHeight="1" x14ac:dyDescent="0.15">
      <c r="A13" s="111"/>
      <c r="B13" s="158"/>
      <c r="C13" s="240"/>
      <c r="D13" s="409" t="str">
        <f>IF(处理明细!F13="","",ROW()-11)</f>
        <v/>
      </c>
      <c r="E13" s="409"/>
      <c r="F13" s="414"/>
      <c r="G13" s="414"/>
      <c r="H13" s="414"/>
      <c r="I13" s="414"/>
      <c r="J13" s="414"/>
      <c r="K13" s="414"/>
      <c r="L13" s="414"/>
      <c r="M13" s="414"/>
      <c r="N13" s="414"/>
      <c r="O13" s="414"/>
      <c r="P13" s="414"/>
      <c r="Q13" s="414"/>
      <c r="R13" s="413"/>
      <c r="S13" s="413"/>
      <c r="T13" s="413"/>
      <c r="U13" s="413"/>
      <c r="V13" s="413"/>
      <c r="W13" s="413"/>
      <c r="X13" s="410"/>
      <c r="Y13" s="410"/>
      <c r="Z13" s="410"/>
      <c r="AA13" s="410"/>
      <c r="AB13" s="410"/>
      <c r="AC13" s="410"/>
      <c r="AD13" s="407"/>
      <c r="AE13" s="407"/>
      <c r="AF13" s="407"/>
      <c r="AG13" s="407"/>
      <c r="AH13" s="407"/>
      <c r="AI13" s="407"/>
      <c r="AJ13" s="408"/>
      <c r="AK13" s="408"/>
      <c r="AL13" s="408"/>
      <c r="AM13" s="408"/>
      <c r="AN13" s="408"/>
      <c r="AO13" s="408"/>
      <c r="AP13" s="233"/>
      <c r="AQ13" s="233"/>
      <c r="AR13" s="233"/>
      <c r="AS13" s="233"/>
      <c r="AT13" s="233"/>
      <c r="AU13" s="233"/>
      <c r="AV13" s="233"/>
      <c r="AW13" s="164"/>
      <c r="AX13" s="114"/>
    </row>
    <row r="14" spans="1:50" ht="15" customHeight="1" x14ac:dyDescent="0.15">
      <c r="A14" s="111"/>
      <c r="B14" s="159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5"/>
      <c r="AX14" s="114"/>
    </row>
    <row r="15" spans="1:50" ht="9" customHeight="1" x14ac:dyDescent="0.15">
      <c r="A15" s="111"/>
      <c r="B15" s="150"/>
      <c r="C15" s="150"/>
      <c r="D15" s="150"/>
      <c r="E15" s="150"/>
      <c r="F15" s="150"/>
      <c r="G15" s="150"/>
      <c r="H15" s="150"/>
      <c r="I15" s="150"/>
      <c r="J15" s="150"/>
      <c r="K15" s="150"/>
      <c r="L15" s="150"/>
      <c r="M15" s="150"/>
      <c r="N15" s="150"/>
      <c r="O15" s="150"/>
      <c r="P15" s="150"/>
      <c r="Q15" s="150"/>
      <c r="R15" s="150"/>
      <c r="S15" s="150"/>
      <c r="T15" s="150"/>
      <c r="U15" s="150"/>
      <c r="V15" s="150"/>
      <c r="W15" s="150"/>
      <c r="X15" s="150"/>
      <c r="Y15" s="150"/>
      <c r="Z15" s="150"/>
      <c r="AA15" s="150"/>
      <c r="AB15" s="150"/>
      <c r="AC15" s="150"/>
      <c r="AD15" s="150"/>
      <c r="AE15" s="150"/>
      <c r="AF15" s="150"/>
      <c r="AG15" s="150"/>
      <c r="AH15" s="150"/>
      <c r="AI15" s="150"/>
      <c r="AJ15" s="150"/>
      <c r="AK15" s="150"/>
      <c r="AL15" s="150"/>
      <c r="AM15" s="150"/>
      <c r="AN15" s="150"/>
      <c r="AO15" s="150"/>
      <c r="AP15" s="150"/>
      <c r="AQ15" s="150"/>
      <c r="AR15" s="150"/>
      <c r="AS15" s="150"/>
      <c r="AT15" s="150"/>
      <c r="AU15" s="150"/>
      <c r="AV15" s="150"/>
      <c r="AW15" s="154"/>
      <c r="AX15" s="114"/>
    </row>
    <row r="16" spans="1:50" ht="9" customHeight="1" x14ac:dyDescent="0.15">
      <c r="A16" s="111"/>
      <c r="B16" s="167"/>
      <c r="C16" s="367" t="s">
        <v>31</v>
      </c>
      <c r="D16" s="368"/>
      <c r="E16" s="368"/>
      <c r="F16" s="368"/>
      <c r="G16" s="369"/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4"/>
      <c r="AU16" s="154"/>
      <c r="AV16" s="154"/>
      <c r="AW16" s="154"/>
      <c r="AX16" s="114"/>
    </row>
    <row r="17" spans="1:55" ht="9" customHeight="1" x14ac:dyDescent="0.15">
      <c r="A17" s="111"/>
      <c r="B17" s="169"/>
      <c r="C17" s="370"/>
      <c r="D17" s="371"/>
      <c r="E17" s="371"/>
      <c r="F17" s="371"/>
      <c r="G17" s="372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156"/>
      <c r="AI17" s="156"/>
      <c r="AJ17" s="156"/>
      <c r="AK17" s="156"/>
      <c r="AL17" s="156"/>
      <c r="AM17" s="156"/>
      <c r="AN17" s="156"/>
      <c r="AO17" s="156"/>
      <c r="AP17" s="156"/>
      <c r="AQ17" s="156"/>
      <c r="AR17" s="156"/>
      <c r="AS17" s="156"/>
      <c r="AT17" s="156"/>
      <c r="AU17" s="156"/>
      <c r="AV17" s="156"/>
      <c r="AW17" s="163"/>
      <c r="AX17" s="114"/>
    </row>
    <row r="18" spans="1:55" ht="15" customHeight="1" x14ac:dyDescent="0.15">
      <c r="A18" s="111"/>
      <c r="B18" s="158"/>
      <c r="C18" s="168"/>
      <c r="D18" s="168"/>
      <c r="E18" s="168"/>
      <c r="F18" s="152"/>
      <c r="G18" s="375"/>
      <c r="H18" s="375"/>
      <c r="I18" s="375"/>
      <c r="J18" s="375"/>
      <c r="K18" s="375"/>
      <c r="L18" s="375"/>
      <c r="M18" s="375"/>
      <c r="N18" s="375"/>
      <c r="O18" s="375"/>
      <c r="P18" s="375"/>
      <c r="Q18" s="150"/>
      <c r="R18" s="150"/>
      <c r="S18" s="150"/>
      <c r="T18" s="150"/>
      <c r="U18" s="150"/>
      <c r="V18" s="150"/>
      <c r="W18" s="150"/>
      <c r="X18" s="150"/>
      <c r="Y18" s="150"/>
      <c r="Z18" s="150"/>
      <c r="AA18" s="150"/>
      <c r="AB18" s="150"/>
      <c r="AC18" s="150"/>
      <c r="AD18" s="150"/>
      <c r="AE18" s="150"/>
      <c r="AF18" s="150"/>
      <c r="AG18" s="150"/>
      <c r="AH18" s="150"/>
      <c r="AI18" s="150"/>
      <c r="AJ18" s="150"/>
      <c r="AK18" s="150"/>
      <c r="AL18" s="150"/>
      <c r="AM18" s="150"/>
      <c r="AN18" s="150"/>
      <c r="AO18" s="150"/>
      <c r="AP18" s="150"/>
      <c r="AQ18" s="150"/>
      <c r="AR18" s="150"/>
      <c r="AS18" s="150"/>
      <c r="AT18" s="150"/>
      <c r="AU18" s="150"/>
      <c r="AV18" s="150"/>
      <c r="AW18" s="164"/>
      <c r="AX18" s="114"/>
      <c r="AZ18" s="417"/>
      <c r="BA18" s="417"/>
      <c r="BB18" s="417"/>
      <c r="BC18" s="417"/>
    </row>
    <row r="19" spans="1:55" ht="15" customHeight="1" x14ac:dyDescent="0.15">
      <c r="A19" s="111"/>
      <c r="B19" s="158"/>
      <c r="C19" s="236">
        <v>1</v>
      </c>
      <c r="D19" s="412" t="s">
        <v>3</v>
      </c>
      <c r="E19" s="412"/>
      <c r="F19" s="411" t="s">
        <v>24</v>
      </c>
      <c r="G19" s="411"/>
      <c r="H19" s="411"/>
      <c r="I19" s="411"/>
      <c r="J19" s="411"/>
      <c r="K19" s="411"/>
      <c r="L19" s="411" t="s">
        <v>28</v>
      </c>
      <c r="M19" s="411"/>
      <c r="N19" s="411"/>
      <c r="O19" s="411"/>
      <c r="P19" s="411"/>
      <c r="Q19" s="411"/>
      <c r="R19" s="411" t="s">
        <v>29</v>
      </c>
      <c r="S19" s="411"/>
      <c r="T19" s="411"/>
      <c r="U19" s="411"/>
      <c r="V19" s="411"/>
      <c r="W19" s="411"/>
      <c r="X19" s="411" t="s">
        <v>30</v>
      </c>
      <c r="Y19" s="411"/>
      <c r="Z19" s="411"/>
      <c r="AA19" s="411"/>
      <c r="AB19" s="411"/>
      <c r="AC19" s="411"/>
      <c r="AD19" s="150"/>
      <c r="AE19" s="150"/>
      <c r="AF19" s="150"/>
      <c r="AG19" s="150"/>
      <c r="AH19" s="178"/>
      <c r="AI19" s="154"/>
      <c r="AJ19" s="154"/>
      <c r="AK19" s="154"/>
      <c r="AL19" s="154"/>
      <c r="AM19" s="150"/>
      <c r="AN19" s="150"/>
      <c r="AO19" s="150"/>
      <c r="AP19" s="150"/>
      <c r="AQ19" s="150"/>
      <c r="AR19" s="150"/>
      <c r="AS19" s="150"/>
      <c r="AT19" s="150"/>
      <c r="AU19" s="150"/>
      <c r="AV19" s="150"/>
      <c r="AW19" s="164"/>
      <c r="AX19" s="114"/>
    </row>
    <row r="20" spans="1:55" ht="15" customHeight="1" x14ac:dyDescent="0.15">
      <c r="A20" s="111"/>
      <c r="B20" s="185"/>
      <c r="C20" s="237"/>
      <c r="D20" s="409" t="str">
        <f>IF(F20="","",#REF!)</f>
        <v/>
      </c>
      <c r="E20" s="409"/>
      <c r="F20" s="414"/>
      <c r="G20" s="414"/>
      <c r="H20" s="414"/>
      <c r="I20" s="414"/>
      <c r="J20" s="414"/>
      <c r="K20" s="414"/>
      <c r="L20" s="414"/>
      <c r="M20" s="414"/>
      <c r="N20" s="414"/>
      <c r="O20" s="414"/>
      <c r="P20" s="414"/>
      <c r="Q20" s="414"/>
      <c r="R20" s="414"/>
      <c r="S20" s="414"/>
      <c r="T20" s="414"/>
      <c r="U20" s="414"/>
      <c r="V20" s="414"/>
      <c r="W20" s="414"/>
      <c r="X20" s="414"/>
      <c r="Y20" s="414"/>
      <c r="Z20" s="414"/>
      <c r="AA20" s="414"/>
      <c r="AB20" s="414"/>
      <c r="AC20" s="414"/>
      <c r="AD20" s="234"/>
      <c r="AE20" s="234"/>
      <c r="AF20" s="234"/>
      <c r="AG20" s="234"/>
      <c r="AH20" s="234"/>
      <c r="AI20" s="234"/>
      <c r="AJ20" s="234"/>
      <c r="AK20" s="234"/>
      <c r="AL20" s="234"/>
      <c r="AM20" s="234"/>
      <c r="AN20" s="234"/>
      <c r="AO20" s="234"/>
      <c r="AP20" s="234"/>
      <c r="AQ20" s="234"/>
      <c r="AR20" s="234"/>
      <c r="AS20" s="234"/>
      <c r="AT20" s="234"/>
      <c r="AU20" s="234"/>
      <c r="AV20" s="234"/>
      <c r="AW20" s="164"/>
      <c r="AX20" s="114"/>
    </row>
    <row r="21" spans="1:55" ht="15" customHeight="1" x14ac:dyDescent="0.15">
      <c r="A21" s="111"/>
      <c r="B21" s="185"/>
      <c r="C21" s="238"/>
      <c r="D21" s="409" t="str">
        <f>IF(F21="","",D20+1)</f>
        <v/>
      </c>
      <c r="E21" s="409"/>
      <c r="F21" s="414"/>
      <c r="G21" s="414"/>
      <c r="H21" s="414"/>
      <c r="I21" s="414"/>
      <c r="J21" s="414"/>
      <c r="K21" s="414"/>
      <c r="L21" s="414"/>
      <c r="M21" s="414"/>
      <c r="N21" s="414"/>
      <c r="O21" s="414"/>
      <c r="P21" s="414"/>
      <c r="Q21" s="414"/>
      <c r="R21" s="414"/>
      <c r="S21" s="414"/>
      <c r="T21" s="414"/>
      <c r="U21" s="414"/>
      <c r="V21" s="414"/>
      <c r="W21" s="414"/>
      <c r="X21" s="414"/>
      <c r="Y21" s="414"/>
      <c r="Z21" s="414"/>
      <c r="AA21" s="414"/>
      <c r="AB21" s="414"/>
      <c r="AC21" s="414"/>
      <c r="AD21" s="234"/>
      <c r="AE21" s="234"/>
      <c r="AF21" s="234"/>
      <c r="AG21" s="234"/>
      <c r="AH21" s="234"/>
      <c r="AI21" s="234"/>
      <c r="AJ21" s="234"/>
      <c r="AK21" s="234"/>
      <c r="AL21" s="234"/>
      <c r="AM21" s="234"/>
      <c r="AN21" s="234"/>
      <c r="AO21" s="234"/>
      <c r="AP21" s="234"/>
      <c r="AQ21" s="234"/>
      <c r="AR21" s="234"/>
      <c r="AS21" s="234"/>
      <c r="AT21" s="234"/>
      <c r="AU21" s="234"/>
      <c r="AV21" s="234"/>
      <c r="AW21" s="164"/>
      <c r="AX21" s="114"/>
    </row>
    <row r="22" spans="1:55" ht="15" hidden="1" customHeight="1" x14ac:dyDescent="0.15">
      <c r="A22" s="111"/>
      <c r="B22" s="172"/>
      <c r="C22" s="155"/>
      <c r="D22" s="155"/>
      <c r="E22" s="155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5"/>
      <c r="R22" s="155"/>
      <c r="S22" s="155"/>
      <c r="T22" s="155"/>
      <c r="U22" s="155"/>
      <c r="V22" s="155"/>
      <c r="W22" s="155"/>
      <c r="X22" s="155"/>
      <c r="Y22" s="155"/>
      <c r="Z22" s="155"/>
      <c r="AA22" s="155"/>
      <c r="AB22" s="155"/>
      <c r="AC22" s="155"/>
      <c r="AD22" s="155"/>
      <c r="AE22" s="155"/>
      <c r="AF22" s="155"/>
      <c r="AG22" s="155"/>
      <c r="AH22" s="155"/>
      <c r="AI22" s="155"/>
      <c r="AJ22" s="155"/>
      <c r="AK22" s="155"/>
      <c r="AL22" s="155"/>
      <c r="AM22" s="200"/>
      <c r="AN22" s="155"/>
      <c r="AO22" s="155"/>
      <c r="AP22" s="155"/>
      <c r="AQ22" s="155"/>
      <c r="AR22" s="155"/>
      <c r="AS22" s="155"/>
      <c r="AT22" s="155"/>
      <c r="AU22" s="155"/>
      <c r="AV22" s="155"/>
      <c r="AW22" s="164"/>
      <c r="AX22" s="114"/>
    </row>
    <row r="23" spans="1:55" ht="15" customHeight="1" x14ac:dyDescent="0.15">
      <c r="A23" s="111"/>
      <c r="B23" s="173"/>
      <c r="C23" s="174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/>
      <c r="AJ23" s="175"/>
      <c r="AK23" s="175"/>
      <c r="AL23" s="175"/>
      <c r="AM23" s="175"/>
      <c r="AN23" s="176"/>
      <c r="AO23" s="176"/>
      <c r="AP23" s="176"/>
      <c r="AQ23" s="176"/>
      <c r="AR23" s="176"/>
      <c r="AS23" s="176"/>
      <c r="AT23" s="176"/>
      <c r="AU23" s="176"/>
      <c r="AV23" s="176"/>
      <c r="AW23" s="165"/>
      <c r="AX23" s="114"/>
    </row>
    <row r="24" spans="1:55" ht="9" customHeight="1" x14ac:dyDescent="0.15">
      <c r="A24" s="111"/>
      <c r="B24" s="76"/>
      <c r="C24" s="76"/>
      <c r="D24" s="76"/>
      <c r="E24" s="76"/>
      <c r="F24" s="76"/>
      <c r="G24" s="76"/>
      <c r="H24" s="76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114"/>
    </row>
    <row r="25" spans="1:55" ht="9" customHeight="1" x14ac:dyDescent="0.15">
      <c r="A25" s="111"/>
      <c r="B25" s="76"/>
      <c r="C25" s="268" t="s">
        <v>152</v>
      </c>
      <c r="D25" s="269"/>
      <c r="E25" s="269"/>
      <c r="F25" s="269"/>
      <c r="G25" s="270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114"/>
    </row>
    <row r="26" spans="1:55" ht="9" customHeight="1" x14ac:dyDescent="0.15">
      <c r="A26" s="111"/>
      <c r="B26" s="86"/>
      <c r="C26" s="271"/>
      <c r="D26" s="272"/>
      <c r="E26" s="272"/>
      <c r="F26" s="272"/>
      <c r="G26" s="273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69"/>
      <c r="AI26" s="69"/>
      <c r="AJ26" s="69"/>
      <c r="AK26" s="69"/>
      <c r="AL26" s="69"/>
      <c r="AM26" s="69"/>
      <c r="AN26" s="69"/>
      <c r="AO26" s="69"/>
      <c r="AP26" s="69"/>
      <c r="AQ26" s="69"/>
      <c r="AR26" s="69"/>
      <c r="AS26" s="69"/>
      <c r="AT26" s="69"/>
      <c r="AU26" s="69"/>
      <c r="AV26" s="69"/>
      <c r="AW26" s="70"/>
      <c r="AX26" s="114"/>
    </row>
    <row r="27" spans="1:55" ht="15" customHeight="1" x14ac:dyDescent="0.15">
      <c r="A27" s="111"/>
      <c r="B27" s="87"/>
      <c r="C27" s="235">
        <v>0</v>
      </c>
      <c r="D27" s="235"/>
      <c r="E27" s="235"/>
      <c r="F27" s="235"/>
      <c r="G27" s="235"/>
      <c r="H27" s="235"/>
      <c r="I27" s="235"/>
      <c r="J27" s="235"/>
      <c r="K27" s="235"/>
      <c r="L27" s="235"/>
      <c r="M27" s="235"/>
      <c r="N27" s="235"/>
      <c r="O27" s="235"/>
      <c r="P27" s="235"/>
      <c r="Q27" s="235"/>
      <c r="R27" s="235"/>
      <c r="S27" s="235"/>
      <c r="T27" s="235"/>
      <c r="U27" s="235"/>
      <c r="V27" s="235"/>
      <c r="W27" s="235"/>
      <c r="X27" s="235"/>
      <c r="Y27" s="235"/>
      <c r="Z27" s="235"/>
      <c r="AA27" s="235"/>
      <c r="AB27" s="235"/>
      <c r="AC27" s="235"/>
      <c r="AD27" s="235"/>
      <c r="AE27" s="235"/>
      <c r="AF27" s="235"/>
      <c r="AG27" s="235"/>
      <c r="AH27" s="235"/>
      <c r="AI27" s="235"/>
      <c r="AJ27" s="235"/>
      <c r="AK27" s="235"/>
      <c r="AL27" s="235"/>
      <c r="AM27" s="235"/>
      <c r="AN27" s="235"/>
      <c r="AO27" s="235"/>
      <c r="AP27" s="235"/>
      <c r="AQ27" s="235"/>
      <c r="AR27" s="235"/>
      <c r="AS27" s="235"/>
      <c r="AT27" s="235"/>
      <c r="AU27" s="235"/>
      <c r="AV27" s="235"/>
      <c r="AW27" s="71"/>
      <c r="AX27" s="114"/>
    </row>
    <row r="28" spans="1:55" ht="15" customHeight="1" x14ac:dyDescent="0.15">
      <c r="A28" s="111"/>
      <c r="B28" s="87"/>
      <c r="C28" s="239"/>
      <c r="D28" s="406" t="s">
        <v>34</v>
      </c>
      <c r="E28" s="406"/>
      <c r="F28" s="406" t="s">
        <v>42</v>
      </c>
      <c r="G28" s="406"/>
      <c r="H28" s="406"/>
      <c r="I28" s="406"/>
      <c r="J28" s="406"/>
      <c r="K28" s="406"/>
      <c r="L28" s="406" t="s">
        <v>40</v>
      </c>
      <c r="M28" s="406"/>
      <c r="N28" s="406"/>
      <c r="O28" s="406"/>
      <c r="P28" s="406"/>
      <c r="Q28" s="406"/>
      <c r="R28" s="406" t="s">
        <v>43</v>
      </c>
      <c r="S28" s="406"/>
      <c r="T28" s="406"/>
      <c r="U28" s="406"/>
      <c r="V28" s="406"/>
      <c r="W28" s="406"/>
      <c r="X28" s="406"/>
      <c r="Y28" s="406"/>
      <c r="Z28" s="406"/>
      <c r="AA28" s="406"/>
      <c r="AB28" s="406"/>
      <c r="AC28" s="406"/>
      <c r="AD28" s="406" t="s">
        <v>44</v>
      </c>
      <c r="AE28" s="406"/>
      <c r="AF28" s="406"/>
      <c r="AG28" s="406"/>
      <c r="AH28" s="406"/>
      <c r="AI28" s="406"/>
      <c r="AJ28" s="406"/>
      <c r="AK28" s="406"/>
      <c r="AL28" s="406"/>
      <c r="AM28" s="406"/>
      <c r="AN28" s="406"/>
      <c r="AO28" s="406"/>
      <c r="AP28" s="419" t="s">
        <v>41</v>
      </c>
      <c r="AQ28" s="420"/>
      <c r="AR28" s="420"/>
      <c r="AS28" s="420"/>
      <c r="AT28" s="420"/>
      <c r="AU28" s="420"/>
      <c r="AV28" s="235"/>
      <c r="AW28" s="71"/>
      <c r="AX28" s="114"/>
    </row>
    <row r="29" spans="1:55" ht="15" customHeight="1" x14ac:dyDescent="0.15">
      <c r="A29" s="111"/>
      <c r="B29" s="88">
        <v>0</v>
      </c>
      <c r="C29" s="240"/>
      <c r="D29" s="409" t="str">
        <f>IF(L29="","",#REF!)</f>
        <v/>
      </c>
      <c r="E29" s="409"/>
      <c r="F29" s="415"/>
      <c r="G29" s="415"/>
      <c r="H29" s="415"/>
      <c r="I29" s="415"/>
      <c r="J29" s="415"/>
      <c r="K29" s="415"/>
      <c r="L29" s="416"/>
      <c r="M29" s="416"/>
      <c r="N29" s="416"/>
      <c r="O29" s="416"/>
      <c r="P29" s="416"/>
      <c r="Q29" s="416"/>
      <c r="R29" s="418"/>
      <c r="S29" s="418"/>
      <c r="T29" s="418"/>
      <c r="U29" s="418"/>
      <c r="V29" s="418"/>
      <c r="W29" s="418"/>
      <c r="X29" s="418"/>
      <c r="Y29" s="418"/>
      <c r="Z29" s="418"/>
      <c r="AA29" s="418"/>
      <c r="AB29" s="418"/>
      <c r="AC29" s="418"/>
      <c r="AD29" s="418"/>
      <c r="AE29" s="418"/>
      <c r="AF29" s="418"/>
      <c r="AG29" s="418"/>
      <c r="AH29" s="418"/>
      <c r="AI29" s="418"/>
      <c r="AJ29" s="418"/>
      <c r="AK29" s="418"/>
      <c r="AL29" s="418"/>
      <c r="AM29" s="418"/>
      <c r="AN29" s="418"/>
      <c r="AO29" s="418"/>
      <c r="AP29" s="421"/>
      <c r="AQ29" s="422"/>
      <c r="AR29" s="422"/>
      <c r="AS29" s="422"/>
      <c r="AT29" s="422"/>
      <c r="AU29" s="423"/>
      <c r="AV29" s="241"/>
      <c r="AW29" s="89"/>
      <c r="AX29" s="128"/>
      <c r="AY29" s="80"/>
    </row>
    <row r="30" spans="1:55" s="83" customFormat="1" ht="15" customHeight="1" x14ac:dyDescent="0.15">
      <c r="A30" s="129"/>
      <c r="B30" s="90">
        <f>B29+1</f>
        <v>1</v>
      </c>
      <c r="C30" s="240"/>
      <c r="D30" s="409" t="str">
        <f>IF(L30="","",#REF!)</f>
        <v/>
      </c>
      <c r="E30" s="409"/>
      <c r="F30" s="415"/>
      <c r="G30" s="415"/>
      <c r="H30" s="415"/>
      <c r="I30" s="415"/>
      <c r="J30" s="415"/>
      <c r="K30" s="415"/>
      <c r="L30" s="408"/>
      <c r="M30" s="408"/>
      <c r="N30" s="408"/>
      <c r="O30" s="408"/>
      <c r="P30" s="408"/>
      <c r="Q30" s="408"/>
      <c r="R30" s="418"/>
      <c r="S30" s="418"/>
      <c r="T30" s="418"/>
      <c r="U30" s="418"/>
      <c r="V30" s="418"/>
      <c r="W30" s="418"/>
      <c r="X30" s="418"/>
      <c r="Y30" s="418"/>
      <c r="Z30" s="418"/>
      <c r="AA30" s="418"/>
      <c r="AB30" s="418"/>
      <c r="AC30" s="418"/>
      <c r="AD30" s="418"/>
      <c r="AE30" s="418"/>
      <c r="AF30" s="418"/>
      <c r="AG30" s="418"/>
      <c r="AH30" s="418"/>
      <c r="AI30" s="418"/>
      <c r="AJ30" s="418"/>
      <c r="AK30" s="418"/>
      <c r="AL30" s="418"/>
      <c r="AM30" s="418"/>
      <c r="AN30" s="418"/>
      <c r="AO30" s="418"/>
      <c r="AP30" s="421"/>
      <c r="AQ30" s="422"/>
      <c r="AR30" s="422"/>
      <c r="AS30" s="422"/>
      <c r="AT30" s="422"/>
      <c r="AU30" s="423"/>
      <c r="AV30" s="241"/>
      <c r="AW30" s="91"/>
      <c r="AX30" s="130"/>
      <c r="AY30" s="82"/>
    </row>
    <row r="31" spans="1:55" ht="13.5" customHeight="1" x14ac:dyDescent="0.15">
      <c r="A31" s="111"/>
      <c r="B31" s="96"/>
      <c r="C31" s="97"/>
      <c r="D31" s="97"/>
      <c r="E31" s="97"/>
      <c r="F31" s="97"/>
      <c r="G31" s="97"/>
      <c r="H31" s="97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  <c r="U31" s="98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8"/>
      <c r="AI31" s="98"/>
      <c r="AJ31" s="98"/>
      <c r="AK31" s="98"/>
      <c r="AL31" s="98"/>
      <c r="AM31" s="98"/>
      <c r="AN31" s="98"/>
      <c r="AO31" s="98"/>
      <c r="AP31" s="98"/>
      <c r="AQ31" s="98"/>
      <c r="AR31" s="98"/>
      <c r="AS31" s="98"/>
      <c r="AT31" s="98"/>
      <c r="AU31" s="98"/>
      <c r="AV31" s="98"/>
      <c r="AW31" s="99"/>
      <c r="AX31" s="114"/>
    </row>
    <row r="32" spans="1:55" x14ac:dyDescent="0.15">
      <c r="A32" s="133"/>
      <c r="B32" s="134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4"/>
      <c r="AW32" s="134"/>
      <c r="AX32" s="135"/>
    </row>
  </sheetData>
  <mergeCells count="66">
    <mergeCell ref="AZ18:BC18"/>
    <mergeCell ref="AD29:AO29"/>
    <mergeCell ref="AD30:AO30"/>
    <mergeCell ref="R28:AC28"/>
    <mergeCell ref="AD28:AO28"/>
    <mergeCell ref="AP28:AU28"/>
    <mergeCell ref="AP29:AU29"/>
    <mergeCell ref="AP30:AU30"/>
    <mergeCell ref="R21:W21"/>
    <mergeCell ref="R20:W20"/>
    <mergeCell ref="X21:AC21"/>
    <mergeCell ref="R29:AC29"/>
    <mergeCell ref="R30:AC30"/>
    <mergeCell ref="X20:AC20"/>
    <mergeCell ref="D30:E30"/>
    <mergeCell ref="F12:K12"/>
    <mergeCell ref="F13:K13"/>
    <mergeCell ref="L12:Q12"/>
    <mergeCell ref="L13:Q13"/>
    <mergeCell ref="F21:K21"/>
    <mergeCell ref="L21:Q21"/>
    <mergeCell ref="F29:K29"/>
    <mergeCell ref="F30:K30"/>
    <mergeCell ref="L29:Q29"/>
    <mergeCell ref="L30:Q30"/>
    <mergeCell ref="D21:E21"/>
    <mergeCell ref="F19:K19"/>
    <mergeCell ref="D29:E29"/>
    <mergeCell ref="D28:E28"/>
    <mergeCell ref="F28:K28"/>
    <mergeCell ref="L28:Q28"/>
    <mergeCell ref="C25:G26"/>
    <mergeCell ref="D19:E19"/>
    <mergeCell ref="D20:E20"/>
    <mergeCell ref="R12:W12"/>
    <mergeCell ref="R13:W13"/>
    <mergeCell ref="F20:K20"/>
    <mergeCell ref="L20:Q20"/>
    <mergeCell ref="X13:AC13"/>
    <mergeCell ref="R19:W19"/>
    <mergeCell ref="X19:AC19"/>
    <mergeCell ref="C16:G17"/>
    <mergeCell ref="G18:P18"/>
    <mergeCell ref="L19:Q19"/>
    <mergeCell ref="B6:AW6"/>
    <mergeCell ref="C8:G9"/>
    <mergeCell ref="D11:E11"/>
    <mergeCell ref="F11:K11"/>
    <mergeCell ref="AD13:AI13"/>
    <mergeCell ref="AJ13:AO13"/>
    <mergeCell ref="D13:E13"/>
    <mergeCell ref="L11:Q11"/>
    <mergeCell ref="R11:W11"/>
    <mergeCell ref="X11:AC11"/>
    <mergeCell ref="AD11:AI11"/>
    <mergeCell ref="AJ11:AO11"/>
    <mergeCell ref="D12:E12"/>
    <mergeCell ref="AD12:AI12"/>
    <mergeCell ref="AJ12:AO12"/>
    <mergeCell ref="X12:AC12"/>
    <mergeCell ref="AO2:AW2"/>
    <mergeCell ref="B5:E5"/>
    <mergeCell ref="F5:I5"/>
    <mergeCell ref="J5:M5"/>
    <mergeCell ref="N5:Q5"/>
    <mergeCell ref="B2:AN2"/>
  </mergeCells>
  <phoneticPr fontId="11" type="noConversion"/>
  <hyperlinks>
    <hyperlink ref="N5" location="处理记录!A1" display="处理记录" xr:uid="{00000000-0004-0000-0200-000000000000}"/>
    <hyperlink ref="F5:I5" location="收款信息!A1" display="收款信息" xr:uid="{00000000-0004-0000-0200-000001000000}"/>
    <hyperlink ref="J5:M5" location="处理明细!A1" display="处理明细" xr:uid="{00000000-0004-0000-0200-000002000000}"/>
    <hyperlink ref="B5:E5" location="基本信息!A1" display="基本信息" xr:uid="{00000000-0004-0000-0200-000003000000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1:AX15"/>
  <sheetViews>
    <sheetView workbookViewId="0">
      <selection activeCell="B5" sqref="B5:E5"/>
    </sheetView>
  </sheetViews>
  <sheetFormatPr defaultRowHeight="13.5" x14ac:dyDescent="0.15"/>
  <cols>
    <col min="1" max="132" width="2.625" style="2" customWidth="1"/>
    <col min="133" max="16384" width="9" style="2"/>
  </cols>
  <sheetData>
    <row r="1" spans="1:50" x14ac:dyDescent="0.15">
      <c r="A1" s="225"/>
      <c r="B1" s="226"/>
      <c r="C1" s="226"/>
      <c r="D1" s="226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/>
      <c r="U1" s="226"/>
      <c r="V1" s="226"/>
      <c r="W1" s="226"/>
      <c r="X1" s="226"/>
      <c r="Y1" s="226"/>
      <c r="Z1" s="226"/>
      <c r="AA1" s="226"/>
      <c r="AB1" s="226"/>
      <c r="AC1" s="226"/>
      <c r="AD1" s="226"/>
      <c r="AE1" s="226"/>
      <c r="AF1" s="226"/>
      <c r="AG1" s="226"/>
      <c r="AH1" s="226"/>
      <c r="AI1" s="226"/>
      <c r="AJ1" s="226"/>
      <c r="AK1" s="226"/>
      <c r="AL1" s="226"/>
      <c r="AM1" s="226"/>
      <c r="AN1" s="226"/>
      <c r="AO1" s="226"/>
      <c r="AP1" s="226"/>
      <c r="AQ1" s="226"/>
      <c r="AR1" s="226"/>
      <c r="AS1" s="226"/>
      <c r="AT1" s="226"/>
      <c r="AU1" s="226"/>
      <c r="AV1" s="226"/>
      <c r="AW1" s="226"/>
      <c r="AX1" s="227"/>
    </row>
    <row r="2" spans="1:50" ht="30" customHeight="1" x14ac:dyDescent="0.15">
      <c r="A2" s="228"/>
      <c r="B2" s="334" t="s">
        <v>58</v>
      </c>
      <c r="C2" s="335"/>
      <c r="D2" s="335"/>
      <c r="E2" s="335"/>
      <c r="F2" s="335"/>
      <c r="G2" s="335"/>
      <c r="H2" s="335"/>
      <c r="I2" s="335"/>
      <c r="J2" s="335"/>
      <c r="K2" s="335"/>
      <c r="L2" s="335"/>
      <c r="M2" s="335"/>
      <c r="N2" s="335"/>
      <c r="O2" s="335"/>
      <c r="P2" s="335"/>
      <c r="Q2" s="335"/>
      <c r="R2" s="335"/>
      <c r="S2" s="335"/>
      <c r="T2" s="335"/>
      <c r="U2" s="335"/>
      <c r="V2" s="335"/>
      <c r="W2" s="335"/>
      <c r="X2" s="335"/>
      <c r="Y2" s="335"/>
      <c r="Z2" s="335"/>
      <c r="AA2" s="335"/>
      <c r="AB2" s="335"/>
      <c r="AC2" s="335"/>
      <c r="AD2" s="335"/>
      <c r="AE2" s="335"/>
      <c r="AF2" s="335"/>
      <c r="AG2" s="335"/>
      <c r="AH2" s="335"/>
      <c r="AI2" s="335"/>
      <c r="AJ2" s="335"/>
      <c r="AK2" s="335"/>
      <c r="AL2" s="335"/>
      <c r="AM2" s="335"/>
      <c r="AN2" s="336"/>
      <c r="AO2" s="424" t="str">
        <f>IF(基本信息!AM13="一星","«",IF(基本信息!AM13="二星","««",IF(基本信息!AM13="三星","«««",IF(基本信息!AM13="四星","««««",IF(基本信息!AM13="五星","«««««","«")))))</f>
        <v>«</v>
      </c>
      <c r="AP2" s="332"/>
      <c r="AQ2" s="332"/>
      <c r="AR2" s="332"/>
      <c r="AS2" s="332"/>
      <c r="AT2" s="332"/>
      <c r="AU2" s="332"/>
      <c r="AV2" s="332"/>
      <c r="AW2" s="333"/>
      <c r="AX2" s="224"/>
    </row>
    <row r="3" spans="1:50" ht="12" customHeight="1" x14ac:dyDescent="0.15">
      <c r="A3" s="228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  <c r="AF3" s="65"/>
      <c r="AG3" s="65"/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224"/>
    </row>
    <row r="4" spans="1:50" ht="12" customHeight="1" x14ac:dyDescent="0.15">
      <c r="A4" s="228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75"/>
      <c r="AX4" s="224"/>
    </row>
    <row r="5" spans="1:50" ht="18" customHeight="1" x14ac:dyDescent="0.15">
      <c r="A5" s="228"/>
      <c r="B5" s="404" t="s">
        <v>10</v>
      </c>
      <c r="C5" s="404"/>
      <c r="D5" s="404"/>
      <c r="E5" s="404"/>
      <c r="F5" s="338" t="s">
        <v>11</v>
      </c>
      <c r="G5" s="339"/>
      <c r="H5" s="339"/>
      <c r="I5" s="340"/>
      <c r="J5" s="341" t="s">
        <v>23</v>
      </c>
      <c r="K5" s="342"/>
      <c r="L5" s="342"/>
      <c r="M5" s="342"/>
      <c r="N5" s="383" t="s">
        <v>32</v>
      </c>
      <c r="O5" s="384"/>
      <c r="P5" s="384"/>
      <c r="Q5" s="384"/>
      <c r="R5" s="65"/>
      <c r="S5" s="65"/>
      <c r="T5" s="65"/>
      <c r="U5" s="65"/>
      <c r="V5" s="65"/>
      <c r="W5" s="65"/>
      <c r="X5" s="65"/>
      <c r="Y5" s="65"/>
      <c r="Z5" s="65"/>
      <c r="AA5" s="65"/>
      <c r="AB5" s="65"/>
      <c r="AC5" s="232"/>
      <c r="AD5" s="232"/>
      <c r="AE5" s="232"/>
      <c r="AF5" s="232"/>
      <c r="AG5" s="232"/>
      <c r="AH5" s="232"/>
      <c r="AI5" s="232"/>
      <c r="AJ5" s="232"/>
      <c r="AK5" s="232"/>
      <c r="AL5" s="232"/>
      <c r="AM5" s="232"/>
      <c r="AN5" s="232"/>
      <c r="AO5" s="232"/>
      <c r="AP5" s="232"/>
      <c r="AQ5" s="232"/>
      <c r="AR5" s="232"/>
      <c r="AS5" s="232"/>
      <c r="AT5" s="232"/>
      <c r="AU5" s="232"/>
      <c r="AV5" s="232"/>
      <c r="AW5" s="74"/>
      <c r="AX5" s="224"/>
    </row>
    <row r="6" spans="1:50" ht="3" customHeight="1" x14ac:dyDescent="0.15">
      <c r="A6" s="228"/>
      <c r="B6" s="345"/>
      <c r="C6" s="346"/>
      <c r="D6" s="346"/>
      <c r="E6" s="346"/>
      <c r="F6" s="346"/>
      <c r="G6" s="346"/>
      <c r="H6" s="346"/>
      <c r="I6" s="346"/>
      <c r="J6" s="346"/>
      <c r="K6" s="346"/>
      <c r="L6" s="346"/>
      <c r="M6" s="346"/>
      <c r="N6" s="346"/>
      <c r="O6" s="346"/>
      <c r="P6" s="346"/>
      <c r="Q6" s="346"/>
      <c r="R6" s="346"/>
      <c r="S6" s="346"/>
      <c r="T6" s="346"/>
      <c r="U6" s="346"/>
      <c r="V6" s="346"/>
      <c r="W6" s="346"/>
      <c r="X6" s="346"/>
      <c r="Y6" s="346"/>
      <c r="Z6" s="346"/>
      <c r="AA6" s="346"/>
      <c r="AB6" s="346"/>
      <c r="AC6" s="346"/>
      <c r="AD6" s="346"/>
      <c r="AE6" s="346"/>
      <c r="AF6" s="346"/>
      <c r="AG6" s="346"/>
      <c r="AH6" s="346"/>
      <c r="AI6" s="346"/>
      <c r="AJ6" s="346"/>
      <c r="AK6" s="346"/>
      <c r="AL6" s="346"/>
      <c r="AM6" s="346"/>
      <c r="AN6" s="346"/>
      <c r="AO6" s="346"/>
      <c r="AP6" s="346"/>
      <c r="AQ6" s="346"/>
      <c r="AR6" s="346"/>
      <c r="AS6" s="346"/>
      <c r="AT6" s="346"/>
      <c r="AU6" s="346"/>
      <c r="AV6" s="346"/>
      <c r="AW6" s="347"/>
      <c r="AX6" s="224"/>
    </row>
    <row r="7" spans="1:50" ht="12" customHeight="1" x14ac:dyDescent="0.15">
      <c r="A7" s="228"/>
      <c r="B7" s="155"/>
      <c r="C7" s="155"/>
      <c r="D7" s="155"/>
      <c r="E7" s="155"/>
      <c r="F7" s="155"/>
      <c r="G7" s="155"/>
      <c r="H7" s="155"/>
      <c r="I7" s="155"/>
      <c r="J7" s="155"/>
      <c r="K7" s="155"/>
      <c r="L7" s="155"/>
      <c r="M7" s="155"/>
      <c r="N7" s="155"/>
      <c r="O7" s="155"/>
      <c r="P7" s="155"/>
      <c r="Q7" s="155"/>
      <c r="R7" s="155"/>
      <c r="S7" s="155"/>
      <c r="T7" s="155"/>
      <c r="U7" s="155"/>
      <c r="V7" s="155"/>
      <c r="W7" s="155"/>
      <c r="X7" s="155"/>
      <c r="Y7" s="155"/>
      <c r="Z7" s="155"/>
      <c r="AA7" s="155"/>
      <c r="AB7" s="155"/>
      <c r="AC7" s="155"/>
      <c r="AD7" s="155"/>
      <c r="AE7" s="155"/>
      <c r="AF7" s="155"/>
      <c r="AG7" s="155"/>
      <c r="AH7" s="155"/>
      <c r="AI7" s="155"/>
      <c r="AJ7" s="155"/>
      <c r="AK7" s="155"/>
      <c r="AL7" s="155"/>
      <c r="AM7" s="155"/>
      <c r="AN7" s="155"/>
      <c r="AO7" s="155"/>
      <c r="AP7" s="155"/>
      <c r="AQ7" s="155"/>
      <c r="AR7" s="155"/>
      <c r="AS7" s="155"/>
      <c r="AT7" s="155"/>
      <c r="AU7" s="155"/>
      <c r="AV7" s="155"/>
      <c r="AW7" s="155"/>
      <c r="AX7" s="224"/>
    </row>
    <row r="8" spans="1:50" ht="9" customHeight="1" x14ac:dyDescent="0.15">
      <c r="A8" s="228"/>
      <c r="B8" s="166"/>
      <c r="C8" s="361" t="s">
        <v>33</v>
      </c>
      <c r="D8" s="362"/>
      <c r="E8" s="362"/>
      <c r="F8" s="362"/>
      <c r="G8" s="363"/>
      <c r="H8" s="166"/>
      <c r="I8" s="166"/>
      <c r="J8" s="166"/>
      <c r="K8" s="166"/>
      <c r="L8" s="166"/>
      <c r="M8" s="166"/>
      <c r="N8" s="166"/>
      <c r="O8" s="166"/>
      <c r="P8" s="166"/>
      <c r="Q8" s="166"/>
      <c r="R8" s="166"/>
      <c r="S8" s="166"/>
      <c r="T8" s="166"/>
      <c r="U8" s="166"/>
      <c r="V8" s="166"/>
      <c r="W8" s="166"/>
      <c r="X8" s="166"/>
      <c r="Y8" s="166"/>
      <c r="Z8" s="166"/>
      <c r="AA8" s="166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  <c r="AS8" s="166"/>
      <c r="AT8" s="166"/>
      <c r="AU8" s="166"/>
      <c r="AV8" s="166"/>
      <c r="AW8" s="166"/>
      <c r="AX8" s="224"/>
    </row>
    <row r="9" spans="1:50" ht="9" customHeight="1" x14ac:dyDescent="0.15">
      <c r="A9" s="228"/>
      <c r="B9" s="157"/>
      <c r="C9" s="364"/>
      <c r="D9" s="365"/>
      <c r="E9" s="365"/>
      <c r="F9" s="365"/>
      <c r="G9" s="366"/>
      <c r="H9" s="161"/>
      <c r="I9" s="161"/>
      <c r="J9" s="161"/>
      <c r="K9" s="161"/>
      <c r="L9" s="161"/>
      <c r="M9" s="161"/>
      <c r="N9" s="161"/>
      <c r="O9" s="161"/>
      <c r="P9" s="161"/>
      <c r="Q9" s="161"/>
      <c r="R9" s="161"/>
      <c r="S9" s="161"/>
      <c r="T9" s="161"/>
      <c r="U9" s="161"/>
      <c r="V9" s="161"/>
      <c r="W9" s="161"/>
      <c r="X9" s="161"/>
      <c r="Y9" s="161"/>
      <c r="Z9" s="161"/>
      <c r="AA9" s="161"/>
      <c r="AB9" s="161"/>
      <c r="AC9" s="161"/>
      <c r="AD9" s="161"/>
      <c r="AE9" s="161"/>
      <c r="AF9" s="161"/>
      <c r="AG9" s="161"/>
      <c r="AH9" s="161"/>
      <c r="AI9" s="161"/>
      <c r="AJ9" s="161"/>
      <c r="AK9" s="161"/>
      <c r="AL9" s="161"/>
      <c r="AM9" s="162" t="s">
        <v>107</v>
      </c>
      <c r="AN9" s="162"/>
      <c r="AO9" s="246"/>
      <c r="AP9" s="246"/>
      <c r="AQ9" s="246"/>
      <c r="AR9" s="246"/>
      <c r="AS9" s="245"/>
      <c r="AT9" s="245"/>
      <c r="AU9" s="245"/>
      <c r="AV9" s="247"/>
      <c r="AW9" s="248"/>
      <c r="AX9" s="224"/>
    </row>
    <row r="10" spans="1:50" ht="15" customHeight="1" x14ac:dyDescent="0.15">
      <c r="A10" s="228"/>
      <c r="B10" s="158"/>
      <c r="C10" s="151"/>
      <c r="D10" s="151"/>
      <c r="E10" s="151"/>
      <c r="F10" s="151"/>
      <c r="G10" s="151"/>
      <c r="H10" s="151"/>
      <c r="I10" s="152"/>
      <c r="J10" s="152"/>
      <c r="K10" s="152"/>
      <c r="L10" s="152"/>
      <c r="M10" s="152"/>
      <c r="N10" s="152"/>
      <c r="O10" s="152"/>
      <c r="P10" s="152"/>
      <c r="Q10" s="152"/>
      <c r="R10" s="152"/>
      <c r="S10" s="152"/>
      <c r="T10" s="152"/>
      <c r="U10" s="152"/>
      <c r="V10" s="152"/>
      <c r="W10" s="152"/>
      <c r="X10" s="152"/>
      <c r="Y10" s="152"/>
      <c r="Z10" s="152"/>
      <c r="AA10" s="152"/>
      <c r="AB10" s="152"/>
      <c r="AC10" s="152"/>
      <c r="AD10" s="152"/>
      <c r="AE10" s="152"/>
      <c r="AF10" s="152"/>
      <c r="AG10" s="152"/>
      <c r="AH10" s="152"/>
      <c r="AI10" s="152"/>
      <c r="AJ10" s="152"/>
      <c r="AK10" s="152"/>
      <c r="AL10" s="152"/>
      <c r="AM10" s="153"/>
      <c r="AN10" s="153"/>
      <c r="AO10" s="249"/>
      <c r="AP10" s="249"/>
      <c r="AQ10" s="249"/>
      <c r="AR10" s="249"/>
      <c r="AS10" s="220"/>
      <c r="AT10" s="220"/>
      <c r="AU10" s="220"/>
      <c r="AV10" s="250"/>
      <c r="AW10" s="251"/>
      <c r="AX10" s="224"/>
    </row>
    <row r="11" spans="1:50" ht="15" customHeight="1" x14ac:dyDescent="0.15">
      <c r="A11" s="228"/>
      <c r="B11" s="171"/>
      <c r="C11" s="244"/>
      <c r="D11" s="406" t="s">
        <v>34</v>
      </c>
      <c r="E11" s="406"/>
      <c r="F11" s="427" t="s">
        <v>35</v>
      </c>
      <c r="G11" s="427"/>
      <c r="H11" s="427"/>
      <c r="I11" s="427"/>
      <c r="J11" s="427"/>
      <c r="K11" s="427"/>
      <c r="L11" s="427" t="s">
        <v>36</v>
      </c>
      <c r="M11" s="427"/>
      <c r="N11" s="427"/>
      <c r="O11" s="427"/>
      <c r="P11" s="427"/>
      <c r="Q11" s="427"/>
      <c r="R11" s="427" t="s">
        <v>37</v>
      </c>
      <c r="S11" s="427"/>
      <c r="T11" s="427"/>
      <c r="U11" s="427"/>
      <c r="V11" s="427"/>
      <c r="W11" s="427"/>
      <c r="X11" s="427"/>
      <c r="Y11" s="427"/>
      <c r="Z11" s="427"/>
      <c r="AA11" s="427"/>
      <c r="AB11" s="427"/>
      <c r="AC11" s="427"/>
      <c r="AD11" s="427"/>
      <c r="AE11" s="427"/>
      <c r="AF11" s="427"/>
      <c r="AG11" s="427"/>
      <c r="AH11" s="427"/>
      <c r="AI11" s="427"/>
      <c r="AJ11" s="427"/>
      <c r="AK11" s="427"/>
      <c r="AL11" s="427"/>
      <c r="AM11" s="427"/>
      <c r="AN11" s="427"/>
      <c r="AO11" s="427"/>
      <c r="AP11" s="427"/>
      <c r="AQ11" s="427"/>
      <c r="AR11" s="427"/>
      <c r="AS11" s="427"/>
      <c r="AT11" s="427"/>
      <c r="AU11" s="427"/>
      <c r="AV11" s="427"/>
      <c r="AW11" s="164"/>
      <c r="AX11" s="224"/>
    </row>
    <row r="12" spans="1:50" ht="15" customHeight="1" x14ac:dyDescent="0.15">
      <c r="A12" s="228"/>
      <c r="B12" s="158"/>
      <c r="C12" s="244"/>
      <c r="D12" s="409" t="str">
        <f>IF(F12="","",ROW()-11)</f>
        <v/>
      </c>
      <c r="E12" s="409"/>
      <c r="F12" s="414"/>
      <c r="G12" s="414"/>
      <c r="H12" s="414"/>
      <c r="I12" s="414"/>
      <c r="J12" s="414"/>
      <c r="K12" s="414"/>
      <c r="L12" s="426"/>
      <c r="M12" s="426"/>
      <c r="N12" s="426"/>
      <c r="O12" s="426"/>
      <c r="P12" s="426"/>
      <c r="Q12" s="426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425"/>
      <c r="AJ12" s="425"/>
      <c r="AK12" s="425"/>
      <c r="AL12" s="425"/>
      <c r="AM12" s="425"/>
      <c r="AN12" s="425"/>
      <c r="AO12" s="425"/>
      <c r="AP12" s="425"/>
      <c r="AQ12" s="425"/>
      <c r="AR12" s="425"/>
      <c r="AS12" s="425"/>
      <c r="AT12" s="425"/>
      <c r="AU12" s="425"/>
      <c r="AV12" s="425"/>
      <c r="AW12" s="164"/>
      <c r="AX12" s="224"/>
    </row>
    <row r="13" spans="1:50" ht="15" customHeight="1" x14ac:dyDescent="0.15">
      <c r="A13" s="228"/>
      <c r="B13" s="158"/>
      <c r="C13" s="244"/>
      <c r="D13" s="409" t="str">
        <f>IF(F13="","",ROW()-11)</f>
        <v/>
      </c>
      <c r="E13" s="409"/>
      <c r="F13" s="414"/>
      <c r="G13" s="414"/>
      <c r="H13" s="414"/>
      <c r="I13" s="414"/>
      <c r="J13" s="414"/>
      <c r="K13" s="414"/>
      <c r="L13" s="426"/>
      <c r="M13" s="426"/>
      <c r="N13" s="426"/>
      <c r="O13" s="426"/>
      <c r="P13" s="426"/>
      <c r="Q13" s="426"/>
      <c r="R13" s="425"/>
      <c r="S13" s="425"/>
      <c r="T13" s="425"/>
      <c r="U13" s="425"/>
      <c r="V13" s="425"/>
      <c r="W13" s="425"/>
      <c r="X13" s="425"/>
      <c r="Y13" s="425"/>
      <c r="Z13" s="425"/>
      <c r="AA13" s="425"/>
      <c r="AB13" s="425"/>
      <c r="AC13" s="425"/>
      <c r="AD13" s="425"/>
      <c r="AE13" s="425"/>
      <c r="AF13" s="425"/>
      <c r="AG13" s="425"/>
      <c r="AH13" s="425"/>
      <c r="AI13" s="425"/>
      <c r="AJ13" s="425"/>
      <c r="AK13" s="425"/>
      <c r="AL13" s="425"/>
      <c r="AM13" s="425"/>
      <c r="AN13" s="425"/>
      <c r="AO13" s="425"/>
      <c r="AP13" s="425"/>
      <c r="AQ13" s="425"/>
      <c r="AR13" s="425"/>
      <c r="AS13" s="425"/>
      <c r="AT13" s="425"/>
      <c r="AU13" s="425"/>
      <c r="AV13" s="425"/>
      <c r="AW13" s="164"/>
      <c r="AX13" s="224"/>
    </row>
    <row r="14" spans="1:50" ht="15" customHeight="1" x14ac:dyDescent="0.15">
      <c r="A14" s="228"/>
      <c r="B14" s="159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  <c r="Q14" s="160"/>
      <c r="R14" s="160"/>
      <c r="S14" s="160"/>
      <c r="T14" s="160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60"/>
      <c r="AK14" s="160"/>
      <c r="AL14" s="160"/>
      <c r="AM14" s="160"/>
      <c r="AN14" s="160"/>
      <c r="AO14" s="160"/>
      <c r="AP14" s="160"/>
      <c r="AQ14" s="160"/>
      <c r="AR14" s="160"/>
      <c r="AS14" s="160"/>
      <c r="AT14" s="160"/>
      <c r="AU14" s="160"/>
      <c r="AV14" s="160"/>
      <c r="AW14" s="165"/>
      <c r="AX14" s="224"/>
    </row>
    <row r="15" spans="1:50" ht="9" customHeight="1" x14ac:dyDescent="0.15">
      <c r="A15" s="229"/>
      <c r="B15" s="243"/>
      <c r="C15" s="243"/>
      <c r="D15" s="243"/>
      <c r="E15" s="243"/>
      <c r="F15" s="243"/>
      <c r="G15" s="243"/>
      <c r="H15" s="243"/>
      <c r="I15" s="243"/>
      <c r="J15" s="243"/>
      <c r="K15" s="243"/>
      <c r="L15" s="243"/>
      <c r="M15" s="243"/>
      <c r="N15" s="243"/>
      <c r="O15" s="243"/>
      <c r="P15" s="243"/>
      <c r="Q15" s="243"/>
      <c r="R15" s="243"/>
      <c r="S15" s="243"/>
      <c r="T15" s="243"/>
      <c r="U15" s="243"/>
      <c r="V15" s="243"/>
      <c r="W15" s="243"/>
      <c r="X15" s="243"/>
      <c r="Y15" s="243"/>
      <c r="Z15" s="243"/>
      <c r="AA15" s="243"/>
      <c r="AB15" s="243"/>
      <c r="AC15" s="243"/>
      <c r="AD15" s="243"/>
      <c r="AE15" s="243"/>
      <c r="AF15" s="243"/>
      <c r="AG15" s="243"/>
      <c r="AH15" s="243"/>
      <c r="AI15" s="243"/>
      <c r="AJ15" s="243"/>
      <c r="AK15" s="243"/>
      <c r="AL15" s="243"/>
      <c r="AM15" s="243"/>
      <c r="AN15" s="243"/>
      <c r="AO15" s="243"/>
      <c r="AP15" s="243"/>
      <c r="AQ15" s="243"/>
      <c r="AR15" s="243"/>
      <c r="AS15" s="243"/>
      <c r="AT15" s="243"/>
      <c r="AU15" s="243"/>
      <c r="AV15" s="243"/>
      <c r="AW15" s="242"/>
      <c r="AX15" s="231"/>
    </row>
  </sheetData>
  <mergeCells count="20">
    <mergeCell ref="D13:E13"/>
    <mergeCell ref="R12:AV12"/>
    <mergeCell ref="L13:Q13"/>
    <mergeCell ref="R13:AV13"/>
    <mergeCell ref="F11:K11"/>
    <mergeCell ref="F12:K12"/>
    <mergeCell ref="F13:K13"/>
    <mergeCell ref="L11:Q11"/>
    <mergeCell ref="R11:AV11"/>
    <mergeCell ref="L12:Q12"/>
    <mergeCell ref="D12:E12"/>
    <mergeCell ref="B6:AW6"/>
    <mergeCell ref="C8:G9"/>
    <mergeCell ref="D11:E11"/>
    <mergeCell ref="B2:AN2"/>
    <mergeCell ref="AO2:AW2"/>
    <mergeCell ref="B5:E5"/>
    <mergeCell ref="F5:I5"/>
    <mergeCell ref="J5:M5"/>
    <mergeCell ref="N5:Q5"/>
  </mergeCells>
  <phoneticPr fontId="11" type="noConversion"/>
  <hyperlinks>
    <hyperlink ref="N5" location="处理记录!A1" display="处理记录" xr:uid="{00000000-0004-0000-0300-000000000000}"/>
    <hyperlink ref="F5:I5" location="收款信息!A1" display="收款信息" xr:uid="{00000000-0004-0000-0300-000001000000}"/>
    <hyperlink ref="J5:M5" location="处理明细!A1" display="处理明细" xr:uid="{00000000-0004-0000-0300-000002000000}"/>
    <hyperlink ref="B5:E5" location="基本信息!A1" display="基本信息" xr:uid="{00000000-0004-0000-0300-000003000000}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nxbtn246">
              <controlPr defaultSize="0" print="0" autoFill="0" autoPict="0" macro="[1]!'NxBtnClick &quot;nxbtn246&quot;'">
                <anchor moveWithCells="1" sizeWithCells="1">
                  <from>
                    <xdr:col>44</xdr:col>
                    <xdr:colOff>0</xdr:colOff>
                    <xdr:row>8</xdr:row>
                    <xdr:rowOff>47625</xdr:rowOff>
                  </from>
                  <to>
                    <xdr:col>47</xdr:col>
                    <xdr:colOff>161925</xdr:colOff>
                    <xdr:row>9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B1"/>
  <sheetViews>
    <sheetView workbookViewId="0">
      <selection activeCell="G37" sqref="G37"/>
    </sheetView>
  </sheetViews>
  <sheetFormatPr defaultRowHeight="13.5" x14ac:dyDescent="0.15"/>
  <sheetData>
    <row r="1" spans="1:2" x14ac:dyDescent="0.15">
      <c r="A1" s="7" t="s">
        <v>56</v>
      </c>
      <c r="B1" s="58"/>
    </row>
  </sheetData>
  <phoneticPr fontId="2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"/>
  <dimension ref="A1:B7"/>
  <sheetViews>
    <sheetView workbookViewId="0">
      <selection activeCell="B5" sqref="B5"/>
    </sheetView>
  </sheetViews>
  <sheetFormatPr defaultRowHeight="13.5" x14ac:dyDescent="0.15"/>
  <cols>
    <col min="1" max="1" width="13.5" customWidth="1"/>
    <col min="2" max="2" width="21.5" customWidth="1"/>
  </cols>
  <sheetData>
    <row r="1" spans="1:2" x14ac:dyDescent="0.15">
      <c r="A1" s="7" t="s">
        <v>19</v>
      </c>
      <c r="B1" s="8"/>
    </row>
    <row r="2" spans="1:2" x14ac:dyDescent="0.15">
      <c r="A2" s="7" t="s">
        <v>45</v>
      </c>
      <c r="B2" s="61" t="str">
        <f>IF(ISNUMBER(FIND("专利",基本信息!G28)),"ZL",IF(ISNUMBER(FIND("项目",基本信息!G28)),"XM",IF(ISNUMBER(FIND("商标",基本信息!G28)),"SB",IF(ISNUMBER(FIND("著作权",基本信息!G28)),"ZZ",IF(ISNUMBER(FIND("诉讼",基本信息!G28)),"SS",IF(ISNUMBER(FIND("交易",基本信息!G28)),"JY",IF(ISNUMBER(FIND("审计",基本信息!G28)),"SJ",IF(ISNUMBER(FIND("官费",基本信息!G28)),"GF","ERROR"))))))))</f>
        <v>ERROR</v>
      </c>
    </row>
    <row r="3" spans="1:2" x14ac:dyDescent="0.15">
      <c r="A3" s="7" t="s">
        <v>21</v>
      </c>
      <c r="B3" s="58">
        <v>1</v>
      </c>
    </row>
    <row r="4" spans="1:2" x14ac:dyDescent="0.15">
      <c r="A4" s="7" t="s">
        <v>22</v>
      </c>
      <c r="B4" s="58"/>
    </row>
    <row r="5" spans="1:2" x14ac:dyDescent="0.15">
      <c r="A5" s="7" t="s">
        <v>39</v>
      </c>
      <c r="B5" s="58"/>
    </row>
    <row r="6" spans="1:2" x14ac:dyDescent="0.15">
      <c r="A6" s="7" t="s">
        <v>46</v>
      </c>
      <c r="B6" s="62"/>
    </row>
    <row r="7" spans="1:2" x14ac:dyDescent="0.15">
      <c r="A7" s="7" t="s">
        <v>61</v>
      </c>
      <c r="B7" s="58"/>
    </row>
  </sheetData>
  <phoneticPr fontId="1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:T15"/>
  <sheetViews>
    <sheetView topLeftCell="A7" workbookViewId="0">
      <selection activeCell="W10" sqref="W10"/>
    </sheetView>
  </sheetViews>
  <sheetFormatPr defaultRowHeight="13.5" x14ac:dyDescent="0.15"/>
  <cols>
    <col min="1" max="1" width="2.625" style="1" customWidth="1"/>
    <col min="2" max="3" width="2.5" style="1" customWidth="1"/>
    <col min="4" max="4" width="6.625" style="1" customWidth="1"/>
    <col min="5" max="5" width="1.625" style="1" customWidth="1"/>
    <col min="6" max="6" width="8.125" style="1" customWidth="1"/>
    <col min="7" max="7" width="4.375" style="1" customWidth="1"/>
    <col min="8" max="8" width="1.625" style="1" customWidth="1"/>
    <col min="9" max="9" width="7.625" style="1" customWidth="1"/>
    <col min="10" max="10" width="5.625" style="1" customWidth="1"/>
    <col min="11" max="11" width="12.625" style="1" customWidth="1"/>
    <col min="12" max="12" width="11.5" style="1" customWidth="1"/>
    <col min="13" max="13" width="11.25" style="1" customWidth="1"/>
    <col min="14" max="14" width="11.25" style="1" hidden="1" customWidth="1"/>
    <col min="15" max="15" width="11.625" style="1" customWidth="1"/>
    <col min="16" max="16" width="7.75" style="1" customWidth="1"/>
    <col min="17" max="18" width="9.125" style="1" customWidth="1"/>
    <col min="19" max="19" width="2.25" style="1" customWidth="1"/>
    <col min="20" max="20" width="2.625" style="1" customWidth="1"/>
    <col min="21" max="16384" width="9" style="1"/>
  </cols>
  <sheetData>
    <row r="1" spans="1:20" x14ac:dyDescent="0.15">
      <c r="A1" s="9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20" ht="30" customHeight="1" x14ac:dyDescent="0.15">
      <c r="B2" s="3"/>
      <c r="C2" s="3"/>
      <c r="D2" s="3"/>
      <c r="E2" s="3"/>
      <c r="F2" s="3"/>
      <c r="G2" s="3"/>
      <c r="H2" s="440" t="s">
        <v>8</v>
      </c>
      <c r="I2" s="440"/>
      <c r="J2" s="440"/>
      <c r="K2" s="440"/>
      <c r="L2" s="440"/>
      <c r="M2" s="440"/>
      <c r="N2" s="440"/>
      <c r="O2" s="440"/>
      <c r="P2" s="440"/>
      <c r="Q2" s="441" t="str">
        <f>IF(O11="一星","«",IF(O11="二星","««",IF(O11="三星","«««",IF(O11="四星","««««",IF(O11="五星","«««««","«")))))</f>
        <v>«</v>
      </c>
      <c r="R2" s="441"/>
      <c r="S2" s="441"/>
    </row>
    <row r="3" spans="1:20" ht="12" customHeight="1" x14ac:dyDescent="0.1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</row>
    <row r="4" spans="1:20" ht="12" customHeight="1" x14ac:dyDescent="0.15">
      <c r="B4" s="10"/>
      <c r="C4" s="11"/>
      <c r="D4" s="12"/>
      <c r="E4" s="12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</row>
    <row r="5" spans="1:20" ht="18" customHeight="1" x14ac:dyDescent="0.15">
      <c r="A5" s="5"/>
      <c r="B5" s="442" t="s">
        <v>10</v>
      </c>
      <c r="C5" s="442"/>
      <c r="D5" s="442"/>
      <c r="E5" s="13"/>
      <c r="F5" s="443" t="s">
        <v>11</v>
      </c>
      <c r="G5" s="443"/>
      <c r="H5" s="12"/>
      <c r="I5" s="432" t="s">
        <v>11</v>
      </c>
      <c r="J5" s="433"/>
      <c r="K5" s="12"/>
      <c r="L5" s="10"/>
      <c r="M5" s="10"/>
      <c r="N5" s="10"/>
      <c r="O5" s="10"/>
      <c r="P5" s="10"/>
      <c r="Q5" s="10"/>
      <c r="R5" s="10"/>
      <c r="S5" s="10"/>
    </row>
    <row r="6" spans="1:20" ht="6" customHeight="1" x14ac:dyDescent="0.15">
      <c r="A6" s="5"/>
      <c r="B6" s="444"/>
      <c r="C6" s="444"/>
      <c r="D6" s="444"/>
      <c r="E6" s="444"/>
      <c r="F6" s="444"/>
      <c r="G6" s="444"/>
      <c r="H6" s="444"/>
      <c r="I6" s="444"/>
      <c r="J6" s="444"/>
      <c r="K6" s="444"/>
      <c r="L6" s="444"/>
      <c r="M6" s="444"/>
      <c r="N6" s="444"/>
      <c r="O6" s="444"/>
      <c r="P6" s="444"/>
      <c r="Q6" s="444"/>
      <c r="R6" s="444"/>
      <c r="S6" s="444"/>
      <c r="T6" s="6"/>
    </row>
    <row r="7" spans="1:20" s="14" customFormat="1" ht="12" customHeight="1" x14ac:dyDescent="0.15">
      <c r="B7" s="10"/>
      <c r="C7" s="11"/>
      <c r="D7" s="12"/>
      <c r="E7" s="12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</row>
    <row r="8" spans="1:20" s="16" customFormat="1" ht="9" customHeight="1" x14ac:dyDescent="0.15">
      <c r="A8" s="15"/>
      <c r="B8" s="22"/>
      <c r="C8" s="436" t="s">
        <v>12</v>
      </c>
      <c r="D8" s="437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15"/>
    </row>
    <row r="9" spans="1:20" s="16" customFormat="1" ht="9" customHeight="1" x14ac:dyDescent="0.15">
      <c r="A9" s="19"/>
      <c r="B9" s="23"/>
      <c r="C9" s="438"/>
      <c r="D9" s="439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5"/>
      <c r="T9" s="21"/>
    </row>
    <row r="10" spans="1:20" s="16" customFormat="1" ht="15" customHeight="1" x14ac:dyDescent="0.15">
      <c r="A10" s="19"/>
      <c r="B10" s="26"/>
      <c r="C10" s="17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6"/>
      <c r="R10" s="18"/>
      <c r="S10" s="27"/>
      <c r="T10" s="21"/>
    </row>
    <row r="11" spans="1:20" s="16" customFormat="1" ht="15" customHeight="1" x14ac:dyDescent="0.15">
      <c r="A11" s="19"/>
      <c r="B11" s="28"/>
      <c r="C11" s="33"/>
      <c r="D11" s="38" t="s">
        <v>3</v>
      </c>
      <c r="E11" s="434" t="s">
        <v>13</v>
      </c>
      <c r="F11" s="434"/>
      <c r="G11" s="434" t="s">
        <v>14</v>
      </c>
      <c r="H11" s="434"/>
      <c r="I11" s="434"/>
      <c r="J11" s="428" t="s">
        <v>15</v>
      </c>
      <c r="K11" s="429"/>
      <c r="L11" s="57" t="s">
        <v>16</v>
      </c>
      <c r="M11" s="57" t="s">
        <v>17</v>
      </c>
      <c r="N11" s="57"/>
      <c r="O11" s="57" t="s">
        <v>18</v>
      </c>
      <c r="P11" s="41"/>
      <c r="Q11" s="42"/>
      <c r="R11" s="34"/>
      <c r="S11" s="27"/>
      <c r="T11" s="21"/>
    </row>
    <row r="12" spans="1:20" s="16" customFormat="1" ht="15" customHeight="1" x14ac:dyDescent="0.15">
      <c r="A12" s="19"/>
      <c r="B12" s="28"/>
      <c r="C12" s="33"/>
      <c r="D12" s="40">
        <f>ROW()-11</f>
        <v>1</v>
      </c>
      <c r="E12" s="435"/>
      <c r="F12" s="435"/>
      <c r="G12" s="435"/>
      <c r="H12" s="435"/>
      <c r="I12" s="435"/>
      <c r="J12" s="430"/>
      <c r="K12" s="431"/>
      <c r="L12" s="39"/>
      <c r="M12" s="56"/>
      <c r="N12" s="44"/>
      <c r="O12" s="47">
        <f>基本信息!G30-SUM(M12:M13)</f>
        <v>0</v>
      </c>
      <c r="P12" s="45"/>
      <c r="Q12" s="36"/>
      <c r="R12" s="34"/>
      <c r="S12" s="27"/>
      <c r="T12" s="21"/>
    </row>
    <row r="13" spans="1:20" s="16" customFormat="1" ht="15" customHeight="1" x14ac:dyDescent="0.15">
      <c r="A13" s="19"/>
      <c r="B13" s="29"/>
      <c r="C13" s="19"/>
      <c r="D13" s="40">
        <f>ROW()-11</f>
        <v>2</v>
      </c>
      <c r="E13" s="435"/>
      <c r="F13" s="435"/>
      <c r="G13" s="435"/>
      <c r="H13" s="435"/>
      <c r="I13" s="435"/>
      <c r="J13" s="430"/>
      <c r="K13" s="431"/>
      <c r="L13" s="39"/>
      <c r="M13" s="56"/>
      <c r="N13" s="44"/>
      <c r="O13" s="46"/>
      <c r="P13" s="35"/>
      <c r="Q13" s="36"/>
      <c r="R13" s="34"/>
      <c r="S13" s="27"/>
      <c r="T13" s="21"/>
    </row>
    <row r="14" spans="1:20" s="16" customFormat="1" ht="15" customHeight="1" x14ac:dyDescent="0.15">
      <c r="A14" s="19"/>
      <c r="B14" s="48"/>
      <c r="C14" s="49"/>
      <c r="D14" s="50"/>
      <c r="E14" s="51"/>
      <c r="F14" s="51"/>
      <c r="G14" s="51"/>
      <c r="H14" s="51"/>
      <c r="I14" s="51"/>
      <c r="J14" s="51"/>
      <c r="K14" s="51"/>
      <c r="L14" s="54" t="s">
        <v>20</v>
      </c>
      <c r="M14" s="55">
        <f>SUM(M12:M13)</f>
        <v>0</v>
      </c>
      <c r="N14" s="44"/>
      <c r="O14" s="46"/>
      <c r="P14" s="43"/>
      <c r="Q14" s="52"/>
      <c r="R14" s="42"/>
      <c r="S14" s="53"/>
      <c r="T14" s="21"/>
    </row>
    <row r="15" spans="1:20" s="16" customFormat="1" ht="15" customHeight="1" x14ac:dyDescent="0.15">
      <c r="A15" s="20"/>
      <c r="B15" s="30"/>
      <c r="C15" s="3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1"/>
      <c r="S15" s="32"/>
      <c r="T15" s="21"/>
    </row>
  </sheetData>
  <mergeCells count="16">
    <mergeCell ref="C8:D9"/>
    <mergeCell ref="H2:P2"/>
    <mergeCell ref="Q2:S2"/>
    <mergeCell ref="B5:D5"/>
    <mergeCell ref="F5:G5"/>
    <mergeCell ref="B6:S6"/>
    <mergeCell ref="J11:K11"/>
    <mergeCell ref="J12:K12"/>
    <mergeCell ref="J13:K13"/>
    <mergeCell ref="I5:J5"/>
    <mergeCell ref="E11:F11"/>
    <mergeCell ref="G11:I11"/>
    <mergeCell ref="E12:F12"/>
    <mergeCell ref="G12:I12"/>
    <mergeCell ref="E13:F13"/>
    <mergeCell ref="G13:I13"/>
  </mergeCells>
  <phoneticPr fontId="11" type="noConversion"/>
  <hyperlinks>
    <hyperlink ref="F5:G5" location="收款信息!A1" display="收款信息" xr:uid="{00000000-0004-0000-0600-000000000000}"/>
    <hyperlink ref="B5:D5" location="基本信息!A1" display="基本信息" xr:uid="{00000000-0004-0000-0600-000001000000}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7</vt:i4>
      </vt:variant>
      <vt:variant>
        <vt:lpstr>命名范围</vt:lpstr>
      </vt:variant>
      <vt:variant>
        <vt:i4>359</vt:i4>
      </vt:variant>
    </vt:vector>
  </HeadingPairs>
  <TitlesOfParts>
    <vt:vector size="366" baseType="lpstr">
      <vt:lpstr>基本信息</vt:lpstr>
      <vt:lpstr>收款信息</vt:lpstr>
      <vt:lpstr>处理明细</vt:lpstr>
      <vt:lpstr>处理记录</vt:lpstr>
      <vt:lpstr>官费追加</vt:lpstr>
      <vt:lpstr>Sheet1</vt:lpstr>
      <vt:lpstr>收款信息 (2)</vt:lpstr>
      <vt:lpstr>基本信息!_ESF3012</vt:lpstr>
      <vt:lpstr>基本信息!_ESF3013</vt:lpstr>
      <vt:lpstr>基本信息!_ESF3014</vt:lpstr>
      <vt:lpstr>基本信息!_ESF3015</vt:lpstr>
      <vt:lpstr>基本信息!_ESF3016</vt:lpstr>
      <vt:lpstr>基本信息!_ESF3017</vt:lpstr>
      <vt:lpstr>基本信息!_ESF3020</vt:lpstr>
      <vt:lpstr>基本信息!_ESF3021</vt:lpstr>
      <vt:lpstr>基本信息!_ESF3022</vt:lpstr>
      <vt:lpstr>基本信息!_ESF3023</vt:lpstr>
      <vt:lpstr>基本信息!_ESF3024</vt:lpstr>
      <vt:lpstr>基本信息!_ESF3025</vt:lpstr>
      <vt:lpstr>收款信息!_ESF3025</vt:lpstr>
      <vt:lpstr>'收款信息 (2)'!_ESF3025</vt:lpstr>
      <vt:lpstr>基本信息!_ESF3026</vt:lpstr>
      <vt:lpstr>收款信息!_ESF3026</vt:lpstr>
      <vt:lpstr>'收款信息 (2)'!_ESF3026</vt:lpstr>
      <vt:lpstr>基本信息!_ESF3027</vt:lpstr>
      <vt:lpstr>收款信息!_ESF3027</vt:lpstr>
      <vt:lpstr>'收款信息 (2)'!_ESF3027</vt:lpstr>
      <vt:lpstr>基本信息!_ESF3028</vt:lpstr>
      <vt:lpstr>'收款信息 (2)'!_ESF3028</vt:lpstr>
      <vt:lpstr>基本信息!_ESF3029</vt:lpstr>
      <vt:lpstr>收款信息!_ESF3029</vt:lpstr>
      <vt:lpstr>'收款信息 (2)'!_ESF3029</vt:lpstr>
      <vt:lpstr>基本信息!_ESF3030</vt:lpstr>
      <vt:lpstr>收款信息!_ESF3030</vt:lpstr>
      <vt:lpstr>'收款信息 (2)'!_ESF3030</vt:lpstr>
      <vt:lpstr>基本信息!_ESF3031</vt:lpstr>
      <vt:lpstr>收款信息!_ESF3031</vt:lpstr>
      <vt:lpstr>'收款信息 (2)'!_ESF3031</vt:lpstr>
      <vt:lpstr>基本信息!_ESF3032</vt:lpstr>
      <vt:lpstr>收款信息!_ESF3032</vt:lpstr>
      <vt:lpstr>'收款信息 (2)'!_ESF3032</vt:lpstr>
      <vt:lpstr>基本信息!_ESF3033</vt:lpstr>
      <vt:lpstr>收款信息!_ESF3033</vt:lpstr>
      <vt:lpstr>'收款信息 (2)'!_ESF3033</vt:lpstr>
      <vt:lpstr>基本信息!_ESF3034</vt:lpstr>
      <vt:lpstr>收款信息!_ESF3034</vt:lpstr>
      <vt:lpstr>'收款信息 (2)'!_ESF3034</vt:lpstr>
      <vt:lpstr>基本信息!_ESF3035</vt:lpstr>
      <vt:lpstr>基本信息!_ESF3037</vt:lpstr>
      <vt:lpstr>基本信息!_ESF3038</vt:lpstr>
      <vt:lpstr>基本信息!_ESF3039</vt:lpstr>
      <vt:lpstr>基本信息!_ESF3040</vt:lpstr>
      <vt:lpstr>基本信息!_ESF3041</vt:lpstr>
      <vt:lpstr>基本信息!_ESF3042</vt:lpstr>
      <vt:lpstr>基本信息!_ESF3043</vt:lpstr>
      <vt:lpstr>基本信息!_ESF3045</vt:lpstr>
      <vt:lpstr>基本信息!_ESF3046</vt:lpstr>
      <vt:lpstr>基本信息!_ESF3047</vt:lpstr>
      <vt:lpstr>基本信息!_ESF3049</vt:lpstr>
      <vt:lpstr>基本信息!_ESF3050</vt:lpstr>
      <vt:lpstr>基本信息!_ESF3180</vt:lpstr>
      <vt:lpstr>基本信息!_ESF3411</vt:lpstr>
      <vt:lpstr>基本信息!_ESF3451</vt:lpstr>
      <vt:lpstr>基本信息!_ESF3452</vt:lpstr>
      <vt:lpstr>基本信息!_ESF3454</vt:lpstr>
      <vt:lpstr>基本信息!_ESF3786</vt:lpstr>
      <vt:lpstr>基本信息!_ESF4203</vt:lpstr>
      <vt:lpstr>收款信息!_ESF4203</vt:lpstr>
      <vt:lpstr>'收款信息 (2)'!_ESF4203</vt:lpstr>
      <vt:lpstr>基本信息!_ESF4204</vt:lpstr>
      <vt:lpstr>基本信息!_ESF4645</vt:lpstr>
      <vt:lpstr>基本信息!_ESF4646</vt:lpstr>
      <vt:lpstr>收款信息!_ESF4646</vt:lpstr>
      <vt:lpstr>'收款信息 (2)'!_ESF4646</vt:lpstr>
      <vt:lpstr>基本信息!_EST375</vt:lpstr>
      <vt:lpstr>收款信息!_EST375</vt:lpstr>
      <vt:lpstr>'收款信息 (2)'!_EST375</vt:lpstr>
      <vt:lpstr>基本信息!_EST376</vt:lpstr>
      <vt:lpstr>收款信息!_EST376</vt:lpstr>
      <vt:lpstr>'收款信息 (2)'!_EST376</vt:lpstr>
      <vt:lpstr>基本信息!_EST377</vt:lpstr>
      <vt:lpstr>基本信息!_EST378</vt:lpstr>
      <vt:lpstr>基本信息!_EST379</vt:lpstr>
      <vt:lpstr>收款信息!_MF1068</vt:lpstr>
      <vt:lpstr>'收款信息 (2)'!_MF1068</vt:lpstr>
      <vt:lpstr>_MF1068</vt:lpstr>
      <vt:lpstr>_MF26571</vt:lpstr>
      <vt:lpstr>_MF26574</vt:lpstr>
      <vt:lpstr>_MF26575</vt:lpstr>
      <vt:lpstr>_MF26576</vt:lpstr>
      <vt:lpstr>_MF26577</vt:lpstr>
      <vt:lpstr>_MF26578</vt:lpstr>
      <vt:lpstr>_MF26579</vt:lpstr>
      <vt:lpstr>_MF26653</vt:lpstr>
      <vt:lpstr>_MF28853</vt:lpstr>
      <vt:lpstr>_MF28854</vt:lpstr>
      <vt:lpstr>_MF28855</vt:lpstr>
      <vt:lpstr>_MF28856</vt:lpstr>
      <vt:lpstr>_MF28857</vt:lpstr>
      <vt:lpstr>_MF28861</vt:lpstr>
      <vt:lpstr>_MF28961</vt:lpstr>
      <vt:lpstr>_MF28964</vt:lpstr>
      <vt:lpstr>_MF30506</vt:lpstr>
      <vt:lpstr>_MF30507</vt:lpstr>
      <vt:lpstr>_MF30516</vt:lpstr>
      <vt:lpstr>_MF30622</vt:lpstr>
      <vt:lpstr>_MF328</vt:lpstr>
      <vt:lpstr>_MF329</vt:lpstr>
      <vt:lpstr>_MF330</vt:lpstr>
      <vt:lpstr>_MF332</vt:lpstr>
      <vt:lpstr>_MF33286</vt:lpstr>
      <vt:lpstr>_MF33288</vt:lpstr>
      <vt:lpstr>_MF334</vt:lpstr>
      <vt:lpstr>收款信息!_MF335</vt:lpstr>
      <vt:lpstr>'收款信息 (2)'!_MF335</vt:lpstr>
      <vt:lpstr>_MF335</vt:lpstr>
      <vt:lpstr>收款信息!_MF336</vt:lpstr>
      <vt:lpstr>'收款信息 (2)'!_MF336</vt:lpstr>
      <vt:lpstr>_MF336</vt:lpstr>
      <vt:lpstr>_MF33631</vt:lpstr>
      <vt:lpstr>_MF33632</vt:lpstr>
      <vt:lpstr>_MF33633</vt:lpstr>
      <vt:lpstr>_MF33634</vt:lpstr>
      <vt:lpstr>_MF33636</vt:lpstr>
      <vt:lpstr>_MF33638</vt:lpstr>
      <vt:lpstr>_MF33639</vt:lpstr>
      <vt:lpstr>_MF33641</vt:lpstr>
      <vt:lpstr>_MF33642</vt:lpstr>
      <vt:lpstr>收款信息!_MF337</vt:lpstr>
      <vt:lpstr>'收款信息 (2)'!_MF337</vt:lpstr>
      <vt:lpstr>_MF337</vt:lpstr>
      <vt:lpstr>收款信息!_MF338</vt:lpstr>
      <vt:lpstr>'收款信息 (2)'!_MF338</vt:lpstr>
      <vt:lpstr>_MF338</vt:lpstr>
      <vt:lpstr>_MF33817</vt:lpstr>
      <vt:lpstr>收款信息!_MF339</vt:lpstr>
      <vt:lpstr>'收款信息 (2)'!_MF339</vt:lpstr>
      <vt:lpstr>_MF339</vt:lpstr>
      <vt:lpstr>收款信息!_MF340</vt:lpstr>
      <vt:lpstr>'收款信息 (2)'!_MF340</vt:lpstr>
      <vt:lpstr>_MF340</vt:lpstr>
      <vt:lpstr>收款信息!_MF341</vt:lpstr>
      <vt:lpstr>'收款信息 (2)'!_MF341</vt:lpstr>
      <vt:lpstr>_MF341</vt:lpstr>
      <vt:lpstr>收款信息!_MF342</vt:lpstr>
      <vt:lpstr>'收款信息 (2)'!_MF342</vt:lpstr>
      <vt:lpstr>_MF342</vt:lpstr>
      <vt:lpstr>收款信息!_MF343</vt:lpstr>
      <vt:lpstr>'收款信息 (2)'!_MF343</vt:lpstr>
      <vt:lpstr>_MF343</vt:lpstr>
      <vt:lpstr>收款信息!_MF344</vt:lpstr>
      <vt:lpstr>'收款信息 (2)'!_MF344</vt:lpstr>
      <vt:lpstr>_MF344</vt:lpstr>
      <vt:lpstr>收款信息!_MF345</vt:lpstr>
      <vt:lpstr>_MF345</vt:lpstr>
      <vt:lpstr>_MF346</vt:lpstr>
      <vt:lpstr>_MF347</vt:lpstr>
      <vt:lpstr>收款信息!_MF349</vt:lpstr>
      <vt:lpstr>'收款信息 (2)'!_MF349</vt:lpstr>
      <vt:lpstr>_MF349</vt:lpstr>
      <vt:lpstr>_MF35447</vt:lpstr>
      <vt:lpstr>_MF35448</vt:lpstr>
      <vt:lpstr>收款信息!_MF4994</vt:lpstr>
      <vt:lpstr>'收款信息 (2)'!_MF4994</vt:lpstr>
      <vt:lpstr>_MF4994</vt:lpstr>
      <vt:lpstr>'收款信息 (2)'!_MF4995</vt:lpstr>
      <vt:lpstr>_MF4995</vt:lpstr>
      <vt:lpstr>收款信息!_MF5072</vt:lpstr>
      <vt:lpstr>'收款信息 (2)'!_MF5072</vt:lpstr>
      <vt:lpstr>_MF5072</vt:lpstr>
      <vt:lpstr>收款信息!_MF6615</vt:lpstr>
      <vt:lpstr>'收款信息 (2)'!_MF6615</vt:lpstr>
      <vt:lpstr>_MF6615</vt:lpstr>
      <vt:lpstr>'收款信息 (2)'!_MF6617</vt:lpstr>
      <vt:lpstr>_MF6617</vt:lpstr>
      <vt:lpstr>'收款信息 (2)'!_MF6618</vt:lpstr>
      <vt:lpstr>_MF6618</vt:lpstr>
      <vt:lpstr>'收款信息 (2)'!_MF6619</vt:lpstr>
      <vt:lpstr>_MF6619</vt:lpstr>
      <vt:lpstr>'收款信息 (2)'!_MF6620</vt:lpstr>
      <vt:lpstr>_MF6620</vt:lpstr>
      <vt:lpstr>'收款信息 (2)'!_MF6621</vt:lpstr>
      <vt:lpstr>_MF6621</vt:lpstr>
      <vt:lpstr>'收款信息 (2)'!_MF6622</vt:lpstr>
      <vt:lpstr>_MF6622</vt:lpstr>
      <vt:lpstr>'收款信息 (2)'!_MF6623</vt:lpstr>
      <vt:lpstr>_MF6623</vt:lpstr>
      <vt:lpstr>_MF7051</vt:lpstr>
      <vt:lpstr>_MF7052</vt:lpstr>
      <vt:lpstr>_MF7053</vt:lpstr>
      <vt:lpstr>_MF7054</vt:lpstr>
      <vt:lpstr>_MF7055</vt:lpstr>
      <vt:lpstr>_MF7056</vt:lpstr>
      <vt:lpstr>_MF7092</vt:lpstr>
      <vt:lpstr>_MF7093</vt:lpstr>
      <vt:lpstr>_MF7094</vt:lpstr>
      <vt:lpstr>_MF7095</vt:lpstr>
      <vt:lpstr>_MF7097</vt:lpstr>
      <vt:lpstr>_MF7098</vt:lpstr>
      <vt:lpstr>_MF7099</vt:lpstr>
      <vt:lpstr>_MF7100</vt:lpstr>
      <vt:lpstr>_MF7101</vt:lpstr>
      <vt:lpstr>_MF7102</vt:lpstr>
      <vt:lpstr>_MF7103</vt:lpstr>
      <vt:lpstr>_MF8990</vt:lpstr>
      <vt:lpstr>_MF8991</vt:lpstr>
      <vt:lpstr>_MF8992</vt:lpstr>
      <vt:lpstr>_MF8997</vt:lpstr>
      <vt:lpstr>_MF8998</vt:lpstr>
      <vt:lpstr>_MF8999</vt:lpstr>
      <vt:lpstr>_MF9000</vt:lpstr>
      <vt:lpstr>_MF9001</vt:lpstr>
      <vt:lpstr>_MF9002</vt:lpstr>
      <vt:lpstr>_MF9003</vt:lpstr>
      <vt:lpstr>_MF9005</vt:lpstr>
      <vt:lpstr>_MT1053</vt:lpstr>
      <vt:lpstr>_MT1054</vt:lpstr>
      <vt:lpstr>_MT1235</vt:lpstr>
      <vt:lpstr>_MT141</vt:lpstr>
      <vt:lpstr>收款信息!_MT148</vt:lpstr>
      <vt:lpstr>'收款信息 (2)'!_MT148</vt:lpstr>
      <vt:lpstr>_MT148</vt:lpstr>
      <vt:lpstr>收款信息!_MT155</vt:lpstr>
      <vt:lpstr>'收款信息 (2)'!_MT155</vt:lpstr>
      <vt:lpstr>_MT155</vt:lpstr>
      <vt:lpstr>_MT159</vt:lpstr>
      <vt:lpstr>_MT1623</vt:lpstr>
      <vt:lpstr>'收款信息 (2)'!_MT777</vt:lpstr>
      <vt:lpstr>_MT777</vt:lpstr>
      <vt:lpstr>_MT821</vt:lpstr>
      <vt:lpstr>_MT828</vt:lpstr>
      <vt:lpstr>_MT831</vt:lpstr>
      <vt:lpstr>_MT961</vt:lpstr>
      <vt:lpstr>_MT962</vt:lpstr>
      <vt:lpstr>收款信息!_SF2161</vt:lpstr>
      <vt:lpstr>_SF2161</vt:lpstr>
      <vt:lpstr>_SF27110</vt:lpstr>
      <vt:lpstr>_SF27111</vt:lpstr>
      <vt:lpstr>_SF27112</vt:lpstr>
      <vt:lpstr>_SF27130</vt:lpstr>
      <vt:lpstr>_SF27132</vt:lpstr>
      <vt:lpstr>_SF27134</vt:lpstr>
      <vt:lpstr>_SF27139</vt:lpstr>
      <vt:lpstr>_SF27961</vt:lpstr>
      <vt:lpstr>_SF28155</vt:lpstr>
      <vt:lpstr>_SF28797</vt:lpstr>
      <vt:lpstr>_SF28960</vt:lpstr>
      <vt:lpstr>收款信息!_SF293</vt:lpstr>
      <vt:lpstr>'收款信息 (2)'!_SF293</vt:lpstr>
      <vt:lpstr>_SF293</vt:lpstr>
      <vt:lpstr>收款信息!_SF294</vt:lpstr>
      <vt:lpstr>'收款信息 (2)'!_SF294</vt:lpstr>
      <vt:lpstr>_SF294</vt:lpstr>
      <vt:lpstr>收款信息!_SF295</vt:lpstr>
      <vt:lpstr>'收款信息 (2)'!_SF295</vt:lpstr>
      <vt:lpstr>_SF295</vt:lpstr>
      <vt:lpstr>收款信息!_SF296</vt:lpstr>
      <vt:lpstr>'收款信息 (2)'!_SF296</vt:lpstr>
      <vt:lpstr>_SF296</vt:lpstr>
      <vt:lpstr>_SF29639</vt:lpstr>
      <vt:lpstr>收款信息!_SF297</vt:lpstr>
      <vt:lpstr>'收款信息 (2)'!_SF297</vt:lpstr>
      <vt:lpstr>_SF297</vt:lpstr>
      <vt:lpstr>收款信息!_SF298</vt:lpstr>
      <vt:lpstr>'收款信息 (2)'!_SF298</vt:lpstr>
      <vt:lpstr>_SF298</vt:lpstr>
      <vt:lpstr>收款信息!_SF299</vt:lpstr>
      <vt:lpstr>'收款信息 (2)'!_SF299</vt:lpstr>
      <vt:lpstr>_SF299</vt:lpstr>
      <vt:lpstr>收款信息!_SF300</vt:lpstr>
      <vt:lpstr>'收款信息 (2)'!_SF300</vt:lpstr>
      <vt:lpstr>_SF300</vt:lpstr>
      <vt:lpstr>收款信息!_SF301</vt:lpstr>
      <vt:lpstr>'收款信息 (2)'!_SF301</vt:lpstr>
      <vt:lpstr>_SF301</vt:lpstr>
      <vt:lpstr>收款信息!_SF302</vt:lpstr>
      <vt:lpstr>'收款信息 (2)'!_SF302</vt:lpstr>
      <vt:lpstr>_SF302</vt:lpstr>
      <vt:lpstr>收款信息!_SF303</vt:lpstr>
      <vt:lpstr>'收款信息 (2)'!_SF303</vt:lpstr>
      <vt:lpstr>_SF303</vt:lpstr>
      <vt:lpstr>收款信息!_SF304</vt:lpstr>
      <vt:lpstr>'收款信息 (2)'!_SF304</vt:lpstr>
      <vt:lpstr>_SF304</vt:lpstr>
      <vt:lpstr>_SF30439</vt:lpstr>
      <vt:lpstr>_SF30441</vt:lpstr>
      <vt:lpstr>收款信息!_SF305</vt:lpstr>
      <vt:lpstr>'收款信息 (2)'!_SF305</vt:lpstr>
      <vt:lpstr>_SF305</vt:lpstr>
      <vt:lpstr>_SF30521</vt:lpstr>
      <vt:lpstr>收款信息!_SF306</vt:lpstr>
      <vt:lpstr>'收款信息 (2)'!_SF306</vt:lpstr>
      <vt:lpstr>_SF306</vt:lpstr>
      <vt:lpstr>收款信息!_SF309</vt:lpstr>
      <vt:lpstr>'收款信息 (2)'!_SF309</vt:lpstr>
      <vt:lpstr>_SF309</vt:lpstr>
      <vt:lpstr>收款信息!_SF310</vt:lpstr>
      <vt:lpstr>'收款信息 (2)'!_SF310</vt:lpstr>
      <vt:lpstr>_SF310</vt:lpstr>
      <vt:lpstr>_SF3104</vt:lpstr>
      <vt:lpstr>_SF3105</vt:lpstr>
      <vt:lpstr>收款信息!_SF311</vt:lpstr>
      <vt:lpstr>'收款信息 (2)'!_SF311</vt:lpstr>
      <vt:lpstr>_SF311</vt:lpstr>
      <vt:lpstr>收款信息!_SF312</vt:lpstr>
      <vt:lpstr>'收款信息 (2)'!_SF312</vt:lpstr>
      <vt:lpstr>_SF312</vt:lpstr>
      <vt:lpstr>收款信息!_SF3127</vt:lpstr>
      <vt:lpstr>'收款信息 (2)'!_SF3127</vt:lpstr>
      <vt:lpstr>_SF3127</vt:lpstr>
      <vt:lpstr>收款信息!_SF313</vt:lpstr>
      <vt:lpstr>'收款信息 (2)'!_SF313</vt:lpstr>
      <vt:lpstr>_SF313</vt:lpstr>
      <vt:lpstr>收款信息!_SF314</vt:lpstr>
      <vt:lpstr>'收款信息 (2)'!_SF314</vt:lpstr>
      <vt:lpstr>_SF314</vt:lpstr>
      <vt:lpstr>收款信息!_SF315</vt:lpstr>
      <vt:lpstr>'收款信息 (2)'!_SF315</vt:lpstr>
      <vt:lpstr>_SF315</vt:lpstr>
      <vt:lpstr>收款信息!_SF316</vt:lpstr>
      <vt:lpstr>'收款信息 (2)'!_SF316</vt:lpstr>
      <vt:lpstr>_SF316</vt:lpstr>
      <vt:lpstr>收款信息!_SF317</vt:lpstr>
      <vt:lpstr>'收款信息 (2)'!_SF317</vt:lpstr>
      <vt:lpstr>_SF317</vt:lpstr>
      <vt:lpstr>收款信息!_SF318</vt:lpstr>
      <vt:lpstr>'收款信息 (2)'!_SF318</vt:lpstr>
      <vt:lpstr>_SF318</vt:lpstr>
      <vt:lpstr>收款信息!_SF319</vt:lpstr>
      <vt:lpstr>'收款信息 (2)'!_SF319</vt:lpstr>
      <vt:lpstr>_SF319</vt:lpstr>
      <vt:lpstr>收款信息!_SF320</vt:lpstr>
      <vt:lpstr>'收款信息 (2)'!_SF320</vt:lpstr>
      <vt:lpstr>_SF320</vt:lpstr>
      <vt:lpstr>收款信息!_SF321</vt:lpstr>
      <vt:lpstr>'收款信息 (2)'!_SF321</vt:lpstr>
      <vt:lpstr>_SF321</vt:lpstr>
      <vt:lpstr>_SF33629</vt:lpstr>
      <vt:lpstr>_SF33819</vt:lpstr>
      <vt:lpstr>_SF33952</vt:lpstr>
      <vt:lpstr>收款信息!_SF351</vt:lpstr>
      <vt:lpstr>_SF351</vt:lpstr>
      <vt:lpstr>_SF35333</vt:lpstr>
      <vt:lpstr>_SF35504</vt:lpstr>
      <vt:lpstr>收款信息!_SF5052</vt:lpstr>
      <vt:lpstr>'收款信息 (2)'!_SF5052</vt:lpstr>
      <vt:lpstr>_SF5052</vt:lpstr>
      <vt:lpstr>收款信息!_SF5053</vt:lpstr>
      <vt:lpstr>'收款信息 (2)'!_SF5053</vt:lpstr>
      <vt:lpstr>_SF5053</vt:lpstr>
      <vt:lpstr>收款信息!_SF5700</vt:lpstr>
      <vt:lpstr>'收款信息 (2)'!_SF5700</vt:lpstr>
      <vt:lpstr>_SF5700</vt:lpstr>
      <vt:lpstr>'收款信息 (2)'!_SF6625</vt:lpstr>
      <vt:lpstr>_SF6625</vt:lpstr>
      <vt:lpstr>_SF6942</vt:lpstr>
      <vt:lpstr>_SF6943</vt:lpstr>
      <vt:lpstr>_SF6988</vt:lpstr>
      <vt:lpstr>_SF9219</vt:lpstr>
      <vt:lpstr>_SF9220</vt:lpstr>
      <vt:lpstr>_SF9221</vt:lpstr>
      <vt:lpstr>_SF9222</vt:lpstr>
      <vt:lpstr>_SF9322</vt:lpstr>
      <vt:lpstr>官费</vt:lpstr>
      <vt:lpstr>项目</vt:lpstr>
      <vt:lpstr>专利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xbany</dc:creator>
  <cp:lastModifiedBy>ll</cp:lastModifiedBy>
  <dcterms:created xsi:type="dcterms:W3CDTF">2018-01-26T01:06:54Z</dcterms:created>
  <dcterms:modified xsi:type="dcterms:W3CDTF">2021-02-23T02:45:41Z</dcterms:modified>
</cp:coreProperties>
</file>